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0"/>
  </bookViews>
  <sheets>
    <sheet name="Výsledkovka, Investice - konsol" sheetId="1" r:id="rId1"/>
    <sheet name="Regionální rozdělení" sheetId="2" r:id="rId2"/>
    <sheet name="CZ F+M Výnosy" sheetId="3" r:id="rId3"/>
    <sheet name="Náklady - konsol" sheetId="4" r:id="rId4"/>
    <sheet name="Rozvaha - konsol" sheetId="5" r:id="rId5"/>
    <sheet name="Peněžní toky - konsol" sheetId="6" r:id="rId6"/>
    <sheet name="Provozní" sheetId="7" r:id="rId7"/>
    <sheet name="Provozní čtvrtletně" sheetId="8" r:id="rId8"/>
  </sheets>
  <definedNames>
    <definedName name="_xlfn.IFERROR" hidden="1">#NAME?</definedName>
    <definedName name="_xlnm.Print_Area" localSheetId="2">'CZ F+M Výnosy'!$A$1:$M$35</definedName>
    <definedName name="_xlnm.Print_Area" localSheetId="3">'Náklady - konsol'!$A$1:$M$27</definedName>
    <definedName name="_xlnm.Print_Area" localSheetId="5">'Peněžní toky - konsol'!$A$1:$K$48</definedName>
    <definedName name="_xlnm.Print_Area" localSheetId="6">'Provozní'!$A$1:$I$51</definedName>
    <definedName name="_xlnm.Print_Area" localSheetId="7">'Provozní čtvrtletně'!$A$1:$H$49</definedName>
    <definedName name="_xlnm.Print_Area" localSheetId="1">'Regionální rozdělení'!$A$1:$M$26</definedName>
    <definedName name="_xlnm.Print_Area" localSheetId="4">'Rozvaha - konsol'!$A$1:$F$36</definedName>
    <definedName name="_xlnm.Print_Area" localSheetId="0">'Výsledkovka, Investice - konsol'!$A$1:$M$32</definedName>
    <definedName name="Z_EC993CD0_DA58_457D_9026_FC2D07EC1DCA_.wvu.PrintArea" localSheetId="2" hidden="1">'CZ F+M Výnosy'!$A$1:$M$35</definedName>
    <definedName name="Z_EC993CD0_DA58_457D_9026_FC2D07EC1DCA_.wvu.PrintArea" localSheetId="3" hidden="1">'Náklady - konsol'!$A$1:$M$27</definedName>
    <definedName name="Z_EC993CD0_DA58_457D_9026_FC2D07EC1DCA_.wvu.PrintArea" localSheetId="5" hidden="1">'Peněžní toky - konsol'!$A$1:$G$40</definedName>
    <definedName name="Z_EC993CD0_DA58_457D_9026_FC2D07EC1DCA_.wvu.PrintArea" localSheetId="6" hidden="1">'Provozní'!$A$1:$I$51</definedName>
    <definedName name="Z_EC993CD0_DA58_457D_9026_FC2D07EC1DCA_.wvu.PrintArea" localSheetId="7" hidden="1">'Provozní čtvrtletně'!$A$1:$B$49</definedName>
    <definedName name="Z_EC993CD0_DA58_457D_9026_FC2D07EC1DCA_.wvu.PrintArea" localSheetId="1" hidden="1">'Regionální rozdělení'!$A$1:$M$26</definedName>
    <definedName name="Z_EC993CD0_DA58_457D_9026_FC2D07EC1DCA_.wvu.PrintArea" localSheetId="4" hidden="1">'Rozvaha - konsol'!$A$1:$F$36</definedName>
    <definedName name="Z_EC993CD0_DA58_457D_9026_FC2D07EC1DCA_.wvu.PrintArea" localSheetId="0" hidden="1">'Výsledkovka, Investice - konsol'!$A$1:$H$32</definedName>
    <definedName name="Z_EC993CD0_DA58_457D_9026_FC2D07EC1DCA_.wvu.Rows" localSheetId="5" hidden="1">'Peněžní toky - konsol'!#REF!,'Peněžní toky - konsol'!$22:$22,'Peněžní toky - konsol'!#REF!</definedName>
    <definedName name="Z_EC993CD0_DA58_457D_9026_FC2D07EC1DCA_.wvu.Rows" localSheetId="4" hidden="1">'Rozvaha - konsol'!#REF!,'Rozvaha - konsol'!$19:$19,'Rozvaha - konsol'!#REF!</definedName>
  </definedNames>
  <calcPr fullCalcOnLoad="1"/>
</workbook>
</file>

<file path=xl/sharedStrings.xml><?xml version="1.0" encoding="utf-8"?>
<sst xmlns="http://schemas.openxmlformats.org/spreadsheetml/2006/main" count="289" uniqueCount="189">
  <si>
    <t xml:space="preserve">_ _ _ _ _ </t>
  </si>
  <si>
    <t>ICT</t>
  </si>
  <si>
    <t>O2 Slovakia</t>
  </si>
  <si>
    <t>EBITDA</t>
  </si>
  <si>
    <t>Marketing</t>
  </si>
  <si>
    <t>ADSL</t>
  </si>
  <si>
    <t>VDSL</t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</si>
  <si>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</si>
  <si>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</si>
  <si>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</si>
  <si>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</si>
  <si>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</si>
  <si>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</si>
  <si>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</si>
  <si>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</si>
  <si>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</si>
  <si>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</si>
  <si>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</si>
  <si>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</si>
  <si>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</si>
  <si>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</si>
  <si>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</si>
  <si>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</si>
  <si>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</si>
  <si>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</si>
  <si>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</si>
  <si>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</si>
  <si>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po zdanění</t>
  </si>
  <si>
    <t>VÝNOSY - Fixní segment v ČR</t>
  </si>
  <si>
    <t>Výnosy ze služeb</t>
  </si>
  <si>
    <t>Hlas</t>
  </si>
  <si>
    <t>Datové služby</t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</si>
  <si>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</si>
  <si>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</si>
  <si>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</si>
  <si>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</si>
  <si>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</si>
  <si>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</si>
  <si>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</si>
  <si>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</si>
  <si>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</si>
  <si>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t>Komerční náklady</t>
  </si>
  <si>
    <t>Mobilní hardware a ostatní náklady</t>
  </si>
  <si>
    <t>Fixní hardware a ostatní náklady</t>
  </si>
  <si>
    <t>Provize</t>
  </si>
  <si>
    <t>Externí služby</t>
  </si>
  <si>
    <t>Náklady na údržbu sítí a IT</t>
  </si>
  <si>
    <t>Nájemné a náklady na provoz budov a vozidel</t>
  </si>
  <si>
    <t xml:space="preserve">Spotřeba energie </t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</si>
  <si>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</si>
  <si>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</si>
  <si>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</si>
  <si>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</si>
  <si>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</si>
  <si>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</si>
  <si>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</si>
  <si>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</si>
  <si>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</si>
  <si>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</si>
  <si>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Peníze a peněžní ekvivalenty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</si>
  <si>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</si>
  <si>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</si>
  <si>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</si>
  <si>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</si>
  <si>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</si>
  <si>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</si>
  <si>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</si>
  <si>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</si>
  <si>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</si>
  <si>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</si>
  <si>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</si>
  <si>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</si>
  <si>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</si>
  <si>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</si>
  <si>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</si>
  <si>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</si>
  <si>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</si>
  <si>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</si>
  <si>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</si>
  <si>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</si>
  <si>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</si>
  <si>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</si>
  <si>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</si>
  <si>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</si>
  <si>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</si>
  <si>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</si>
  <si>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</si>
  <si>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</si>
  <si>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</si>
  <si>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</si>
  <si>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</si>
  <si>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</si>
  <si>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</si>
  <si>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</si>
  <si>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t>O2 Family</t>
  </si>
  <si>
    <t>O2 IT Services</t>
  </si>
  <si>
    <t>Celkové náklady</t>
  </si>
  <si>
    <t>CELKOVÉ KONSOLIDOVANÉ NÁKLADY</t>
  </si>
  <si>
    <t>Podíl zákazníků smluvních služeb</t>
  </si>
  <si>
    <t>Fixní</t>
  </si>
  <si>
    <t>Mobilní</t>
  </si>
  <si>
    <t>EBITDA marže</t>
  </si>
  <si>
    <t>Investice</t>
  </si>
  <si>
    <t xml:space="preserve">KONSOLIDOVANÝ VÝKAZ PENĚŽNÍCH TOKŮ </t>
  </si>
  <si>
    <t>Zisk před zdaněním z pokračujících činností</t>
  </si>
  <si>
    <t>Zisk před zdaněním z ukončených činností</t>
  </si>
  <si>
    <t>Zisk před zdaněním</t>
  </si>
  <si>
    <t>Úpravy o nepeněžní položky:</t>
  </si>
  <si>
    <t xml:space="preserve">Odpisy budov a zařízení </t>
  </si>
  <si>
    <t>Odpisy nehmotných aktiv</t>
  </si>
  <si>
    <t>Ostatní</t>
  </si>
  <si>
    <t>Peněžní toky z provozní činnosti před změnou provozního kapitálu</t>
  </si>
  <si>
    <t>Změna provozního kapitálu</t>
  </si>
  <si>
    <t xml:space="preserve">Peněžní toky z provozní činnosti </t>
  </si>
  <si>
    <t xml:space="preserve">Zaplacené úroky </t>
  </si>
  <si>
    <t>Přijaté úroky</t>
  </si>
  <si>
    <t xml:space="preserve">Zaplacená daň z příjmů </t>
  </si>
  <si>
    <t>Čisté peněžní toky z provozní činnosti</t>
  </si>
  <si>
    <t>Peněžní toky z investiční činnosti</t>
  </si>
  <si>
    <t>Pořízení dlouhodobého hmotného majetku</t>
  </si>
  <si>
    <t>Pořízení dlouhodobého nehmotného majetku</t>
  </si>
  <si>
    <t>Pořízení vlastních akcií</t>
  </si>
  <si>
    <t xml:space="preserve">Ostatní </t>
  </si>
  <si>
    <t>Čisté peněžní toky z investiční činnosti</t>
  </si>
  <si>
    <t>Peněžní toky z finanční činnosti</t>
  </si>
  <si>
    <t>Čerpání úvěrů</t>
  </si>
  <si>
    <t xml:space="preserve">Splátky úvěrů </t>
  </si>
  <si>
    <t>Dividenda vyplacená</t>
  </si>
  <si>
    <t>Čisté peněžní toky z finanční činnosti</t>
  </si>
  <si>
    <t>Čisté zvýšení /snížení stavu peněz a peněžních ekvivalentů</t>
  </si>
  <si>
    <t>Vliv pohybu měnových kurzů na stav peněz a peněžních ekvivalentů</t>
  </si>
  <si>
    <t>Snížení/zvýšení stavu zásob</t>
  </si>
  <si>
    <t>Výnosy z prodeje dlouhodobého majetku</t>
  </si>
  <si>
    <r>
      <t>Volné hotovostní toky</t>
    </r>
    <r>
      <rPr>
        <b/>
        <vertAlign val="superscript"/>
        <sz val="10"/>
        <color indexed="18"/>
        <rFont val="Arial"/>
        <family val="2"/>
      </rPr>
      <t>1)</t>
    </r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</si>
  <si>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</si>
  <si>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1)</t>
    </r>
    <r>
      <rPr>
        <sz val="9"/>
        <color indexed="18"/>
        <rFont val="Arial"/>
        <family val="2"/>
      </rPr>
      <t xml:space="preserve"> O2 Czech Republic, O2 IT Services, O2 Family, O2 TV a další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</si>
  <si>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</si>
  <si>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</si>
  <si>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</si>
  <si>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</si>
  <si>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</si>
  <si>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</si>
  <si>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</si>
  <si>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</si>
  <si>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</si>
  <si>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 xml:space="preserve">ČESKÁ REPUBLIKA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</si>
  <si>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SLOVENSKO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</si>
  <si>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Placená televize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</si>
  <si>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4)</t>
    </r>
  </si>
  <si>
    <t>O2 Czech Republic</t>
  </si>
  <si>
    <r>
      <t>4)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</si>
  <si>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4)</t>
    </r>
  </si>
  <si>
    <r>
      <t xml:space="preserve">Internet a Televize </t>
    </r>
    <r>
      <rPr>
        <vertAlign val="superscript"/>
        <sz val="10"/>
        <color indexed="18"/>
        <rFont val="Arial"/>
        <family val="2"/>
      </rPr>
      <t>1)</t>
    </r>
  </si>
  <si>
    <t xml:space="preserve">Nekontrolní podíl </t>
  </si>
  <si>
    <t>4Q 2016</t>
  </si>
  <si>
    <r>
      <t>Osobní náklady</t>
    </r>
    <r>
      <rPr>
        <b/>
        <vertAlign val="superscript"/>
        <sz val="10"/>
        <color indexed="18"/>
        <rFont val="Arial"/>
        <family val="2"/>
      </rPr>
      <t>2)</t>
    </r>
  </si>
  <si>
    <r>
      <t>Ostatní externí náklady</t>
    </r>
    <r>
      <rPr>
        <vertAlign val="superscript"/>
        <sz val="10"/>
        <color indexed="18"/>
        <rFont val="Arial"/>
        <family val="2"/>
      </rPr>
      <t>3)</t>
    </r>
  </si>
  <si>
    <r>
      <t>1)</t>
    </r>
    <r>
      <rPr>
        <sz val="9"/>
        <color indexed="18"/>
        <rFont val="Arial"/>
        <family val="2"/>
      </rPr>
      <t xml:space="preserve"> Jednorázové výnosy/náklady (včetně nákladů na restrukturalizaci)</t>
    </r>
  </si>
  <si>
    <r>
      <t>2)</t>
    </r>
    <r>
      <rPr>
        <sz val="9"/>
        <color indexed="18"/>
        <rFont val="Arial"/>
        <family val="2"/>
      </rPr>
      <t xml:space="preserve"> Bez nákladů na restrukturalizaci</t>
    </r>
  </si>
  <si>
    <t>Zvýšení/snížení obchodních a jiných závazků</t>
  </si>
  <si>
    <t>Zvýšení/snížení pohledávek a ostatních aktiv</t>
  </si>
  <si>
    <t>Zvýšení/snížení finančních závazků oceňovaných reálnou hodnotou prostřednictvím výsledku hospodaření</t>
  </si>
  <si>
    <t>1Q 2017</t>
  </si>
  <si>
    <t>Náklady na prodej mobilních služeb</t>
  </si>
  <si>
    <t>Náklady na prodej fixních služeb</t>
  </si>
  <si>
    <r>
      <t>3)</t>
    </r>
    <r>
      <rPr>
        <sz val="9"/>
        <color indexed="18"/>
        <rFont val="Arial"/>
        <family val="2"/>
      </rPr>
      <t xml:space="preserve"> IPTV a OTT</t>
    </r>
  </si>
  <si>
    <r>
      <t>3)</t>
    </r>
    <r>
      <rPr>
        <sz val="9"/>
        <color indexed="18"/>
        <rFont val="Arial"/>
        <family val="2"/>
      </rPr>
      <t xml:space="preserve"> IPTV a OTT,  1Q a 2Q 2016 bez zákazníků akce "O2 TV na zkoušku"</t>
    </r>
  </si>
  <si>
    <t>Kč/EUR</t>
  </si>
  <si>
    <t>2Q 2017</t>
  </si>
  <si>
    <r>
      <t>Finanční služby</t>
    </r>
    <r>
      <rPr>
        <vertAlign val="superscript"/>
        <sz val="10"/>
        <color indexed="18"/>
        <rFont val="Arial"/>
        <family val="2"/>
      </rPr>
      <t xml:space="preserve"> 4)</t>
    </r>
  </si>
  <si>
    <r>
      <t>Ostatní mobilní výnosy</t>
    </r>
    <r>
      <rPr>
        <vertAlign val="superscript"/>
        <sz val="10"/>
        <color indexed="18"/>
        <rFont val="Arial"/>
        <family val="2"/>
      </rPr>
      <t xml:space="preserve"> 5)</t>
    </r>
  </si>
  <si>
    <r>
      <t xml:space="preserve">5)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</si>
  <si>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  Čisté peněžní toky z provozní činnosti plus Čisté peněžní toky z investiční činnosti</t>
    </r>
  </si>
  <si>
    <t>Vlastní kapitál přiřaditelný akcionářům mateřského podniku</t>
  </si>
  <si>
    <r>
      <t>1)</t>
    </r>
    <r>
      <rPr>
        <sz val="9"/>
        <color indexed="18"/>
        <rFont val="Arial"/>
        <family val="2"/>
      </rPr>
      <t xml:space="preserve"> O2 Slovakia, O2 Business Services</t>
    </r>
  </si>
  <si>
    <r>
      <t xml:space="preserve">Náklady na prodej služeb </t>
    </r>
    <r>
      <rPr>
        <b/>
        <vertAlign val="superscript"/>
        <sz val="10"/>
        <color indexed="18"/>
        <rFont val="Arial"/>
        <family val="2"/>
      </rPr>
      <t>1)</t>
    </r>
  </si>
  <si>
    <r>
      <t>5)</t>
    </r>
    <r>
      <rPr>
        <sz val="9"/>
        <color indexed="18"/>
        <rFont val="Arial"/>
        <family val="2"/>
      </rPr>
      <t xml:space="preserve"> Zahrnuje zaměstnance dceřiné společnosti O2 TV a O2 Business Services (dceřiná společnost O2 Slovakia)</t>
    </r>
  </si>
  <si>
    <r>
      <t>4)</t>
    </r>
    <r>
      <rPr>
        <sz val="9"/>
        <color indexed="18"/>
        <rFont val="Arial"/>
        <family val="2"/>
      </rPr>
      <t xml:space="preserve"> více informací na listu "Finanční služby"</t>
    </r>
  </si>
  <si>
    <t>3Q 2017</t>
  </si>
  <si>
    <r>
      <t xml:space="preserve">Konsolidované investice </t>
    </r>
    <r>
      <rPr>
        <b/>
        <vertAlign val="superscript"/>
        <sz val="10"/>
        <color indexed="18"/>
        <rFont val="Arial"/>
        <family val="2"/>
      </rPr>
      <t>3)</t>
    </r>
  </si>
  <si>
    <t>Peníze a peněžní ekvivalenty na začátku období</t>
  </si>
  <si>
    <t>Peníze a peněžní ekvivalenty na konci období</t>
  </si>
  <si>
    <t>FY 2016</t>
  </si>
  <si>
    <t>FY 2017</t>
  </si>
  <si>
    <t>% změna FY17/FY16</t>
  </si>
  <si>
    <t>4Q 2017</t>
  </si>
  <si>
    <t>% změna 4Q17/4Q16</t>
  </si>
  <si>
    <r>
      <t>2)</t>
    </r>
    <r>
      <rPr>
        <sz val="9"/>
        <color indexed="18"/>
        <rFont val="Arial"/>
        <family val="2"/>
      </rPr>
      <t xml:space="preserve"> FY 2016 - včetně investice do kmitočtů v pásmech 1 800 MHz a 2 600 MHz v České republice (1 472 mil. Kč), FY 2017 - včetně investice do prodloužení kmitočtové licence v pásmu 450 MHz (210 mil. Kč), investice do prodloužení licenční smlouvy na užívání značky O2 (782 mil. Kč) a  investice do nákupu kmitočtové licence v pásmu 3 700 MHz (203 mil. Kč) ve 4Q 2017</t>
    </r>
  </si>
  <si>
    <t>n.m.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</si>
</sst>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i/>
      <sz val="8"/>
      <color theme="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66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59" fillId="0" borderId="0" xfId="15" applyFont="1">
      <alignment/>
      <protection/>
    </xf>
    <xf numFmtId="0" fontId="60" fillId="0" borderId="0" xfId="15" applyFont="1">
      <alignment/>
      <protection/>
    </xf>
    <xf numFmtId="172" fontId="60" fillId="0" borderId="0" xfId="15" applyNumberFormat="1" applyFont="1">
      <alignment/>
      <protection/>
    </xf>
    <xf numFmtId="0" fontId="60" fillId="0" borderId="0" xfId="15" applyFont="1" applyFill="1">
      <alignment/>
      <protection/>
    </xf>
    <xf numFmtId="0" fontId="61" fillId="0" borderId="0" xfId="15" applyFont="1" applyFill="1">
      <alignment/>
      <protection/>
    </xf>
    <xf numFmtId="172" fontId="62" fillId="0" borderId="0" xfId="15" applyNumberFormat="1" applyFont="1" applyFill="1" applyBorder="1" applyAlignment="1">
      <alignment horizontal="right"/>
      <protection/>
    </xf>
    <xf numFmtId="0" fontId="61" fillId="0" borderId="0" xfId="15" applyFont="1" applyFill="1" applyAlignment="1">
      <alignment wrapText="1"/>
      <protection/>
    </xf>
    <xf numFmtId="0" fontId="60" fillId="0" borderId="0" xfId="15" applyFont="1" applyFill="1" applyBorder="1">
      <alignment/>
      <protection/>
    </xf>
    <xf numFmtId="0" fontId="60" fillId="0" borderId="0" xfId="59" applyFont="1">
      <alignment/>
      <protection/>
    </xf>
    <xf numFmtId="0" fontId="60" fillId="0" borderId="0" xfId="59" applyFont="1" applyAlignment="1">
      <alignment horizontal="left"/>
      <protection/>
    </xf>
    <xf numFmtId="185" fontId="60" fillId="0" borderId="0" xfId="59" applyNumberFormat="1" applyFont="1">
      <alignment/>
      <protection/>
    </xf>
    <xf numFmtId="185" fontId="60" fillId="0" borderId="0" xfId="59" applyNumberFormat="1" applyFont="1" applyAlignment="1">
      <alignment horizontal="left"/>
      <protection/>
    </xf>
    <xf numFmtId="172" fontId="60" fillId="0" borderId="0" xfId="62" applyNumberFormat="1" applyFont="1" applyFill="1" applyBorder="1" applyAlignment="1">
      <alignment horizontal="right" wrapText="1"/>
      <protection/>
    </xf>
    <xf numFmtId="172" fontId="62" fillId="0" borderId="0" xfId="62" applyNumberFormat="1" applyFont="1" applyFill="1" applyBorder="1" applyAlignment="1">
      <alignment horizontal="right" wrapText="1"/>
      <protection/>
    </xf>
    <xf numFmtId="172" fontId="62" fillId="0" borderId="0" xfId="62" applyNumberFormat="1" applyFont="1" applyFill="1" applyBorder="1" applyAlignment="1">
      <alignment horizontal="right"/>
      <protection/>
    </xf>
    <xf numFmtId="172" fontId="60" fillId="0" borderId="0" xfId="62" applyNumberFormat="1" applyFont="1" applyFill="1" applyBorder="1" applyAlignment="1">
      <alignment horizontal="right"/>
      <protection/>
    </xf>
    <xf numFmtId="0" fontId="60" fillId="0" borderId="0" xfId="62" applyFont="1" applyFill="1" applyAlignment="1">
      <alignment wrapText="1"/>
      <protection/>
    </xf>
    <xf numFmtId="9" fontId="60" fillId="0" borderId="0" xfId="66" applyFont="1" applyFill="1" applyBorder="1" applyAlignment="1">
      <alignment horizontal="right"/>
    </xf>
    <xf numFmtId="0" fontId="60" fillId="0" borderId="0" xfId="59" applyFont="1" applyFill="1" applyBorder="1">
      <alignment/>
      <protection/>
    </xf>
    <xf numFmtId="9" fontId="60" fillId="0" borderId="0" xfId="66" applyFont="1" applyAlignment="1">
      <alignment/>
    </xf>
    <xf numFmtId="0" fontId="60" fillId="0" borderId="0" xfId="59" applyFont="1" applyBorder="1">
      <alignment/>
      <protection/>
    </xf>
    <xf numFmtId="0" fontId="61" fillId="0" borderId="0" xfId="61" applyFont="1" applyFill="1" applyBorder="1" applyAlignment="1">
      <alignment wrapText="1"/>
      <protection/>
    </xf>
    <xf numFmtId="0" fontId="61" fillId="0" borderId="0" xfId="61" applyFont="1" applyFill="1" applyBorder="1" applyAlignment="1">
      <alignment horizontal="left"/>
      <protection/>
    </xf>
    <xf numFmtId="0" fontId="61" fillId="0" borderId="0" xfId="59" applyFont="1" applyFill="1">
      <alignment/>
      <protection/>
    </xf>
    <xf numFmtId="0" fontId="61" fillId="0" borderId="0" xfId="62" applyFont="1" applyFill="1" applyBorder="1" applyAlignment="1">
      <alignment/>
      <protection/>
    </xf>
    <xf numFmtId="172" fontId="60" fillId="0" borderId="0" xfId="66" applyNumberFormat="1" applyFont="1" applyFill="1" applyBorder="1" applyAlignment="1">
      <alignment wrapText="1"/>
    </xf>
    <xf numFmtId="172" fontId="60" fillId="0" borderId="0" xfId="59" applyNumberFormat="1" applyFont="1" applyFill="1" applyBorder="1">
      <alignment/>
      <protection/>
    </xf>
    <xf numFmtId="0" fontId="60" fillId="0" borderId="0" xfId="59" applyFont="1" applyFill="1">
      <alignment/>
      <protection/>
    </xf>
    <xf numFmtId="172" fontId="60" fillId="0" borderId="0" xfId="62" applyNumberFormat="1" applyFont="1" applyFill="1" applyBorder="1" applyAlignment="1">
      <alignment/>
      <protection/>
    </xf>
    <xf numFmtId="172" fontId="60" fillId="0" borderId="0" xfId="62" applyNumberFormat="1" applyFont="1" applyFill="1" applyBorder="1" applyAlignment="1">
      <alignment horizontal="left" wrapText="1"/>
      <protection/>
    </xf>
    <xf numFmtId="172" fontId="62" fillId="0" borderId="0" xfId="15" applyNumberFormat="1" applyFont="1" applyFill="1" applyBorder="1" applyAlignment="1">
      <alignment/>
      <protection/>
    </xf>
    <xf numFmtId="0" fontId="60" fillId="0" borderId="0" xfId="61" applyFont="1" applyFill="1" applyBorder="1" applyAlignment="1">
      <alignment horizontal="left" wrapText="1"/>
      <protection/>
    </xf>
    <xf numFmtId="0" fontId="60" fillId="0" borderId="0" xfId="59" applyFont="1" applyFill="1" applyAlignment="1">
      <alignment wrapText="1"/>
      <protection/>
    </xf>
    <xf numFmtId="0" fontId="60" fillId="0" borderId="0" xfId="60" applyFont="1" applyFill="1" applyBorder="1" applyAlignment="1">
      <alignment wrapText="1"/>
      <protection/>
    </xf>
    <xf numFmtId="0" fontId="61" fillId="0" borderId="0" xfId="61" applyFont="1" applyFill="1" applyBorder="1" applyAlignment="1">
      <alignment horizontal="left" wrapText="1"/>
      <protection/>
    </xf>
    <xf numFmtId="185" fontId="60" fillId="0" borderId="0" xfId="59" applyNumberFormat="1" applyFont="1" applyFill="1">
      <alignment/>
      <protection/>
    </xf>
    <xf numFmtId="185" fontId="62" fillId="0" borderId="0" xfId="61" applyNumberFormat="1" applyFont="1" applyFill="1" applyBorder="1" applyAlignment="1">
      <alignment horizontal="right" wrapText="1"/>
      <protection/>
    </xf>
    <xf numFmtId="200" fontId="62" fillId="0" borderId="0" xfId="66" applyNumberFormat="1" applyFont="1" applyFill="1" applyBorder="1" applyAlignment="1">
      <alignment horizontal="right" wrapText="1"/>
    </xf>
    <xf numFmtId="185" fontId="62" fillId="0" borderId="0" xfId="66" applyNumberFormat="1" applyFont="1" applyFill="1" applyBorder="1" applyAlignment="1">
      <alignment horizontal="right" wrapText="1"/>
    </xf>
    <xf numFmtId="185" fontId="60" fillId="0" borderId="0" xfId="60" applyNumberFormat="1" applyFont="1" applyFill="1" applyBorder="1" applyAlignment="1">
      <alignment wrapText="1"/>
      <protection/>
    </xf>
    <xf numFmtId="0" fontId="60" fillId="0" borderId="0" xfId="61" applyFont="1" applyFill="1" applyBorder="1" applyAlignment="1">
      <alignment wrapText="1"/>
      <protection/>
    </xf>
    <xf numFmtId="0" fontId="60" fillId="33" borderId="0" xfId="61" applyFont="1" applyFill="1" applyBorder="1" applyAlignment="1">
      <alignment wrapText="1"/>
      <protection/>
    </xf>
    <xf numFmtId="0" fontId="60" fillId="0" borderId="0" xfId="60" applyFont="1" applyFill="1" applyBorder="1" applyAlignment="1">
      <alignment horizontal="left" wrapText="1"/>
      <protection/>
    </xf>
    <xf numFmtId="185" fontId="60" fillId="0" borderId="0" xfId="59" applyNumberFormat="1" applyFont="1" applyFill="1" applyBorder="1">
      <alignment/>
      <protection/>
    </xf>
    <xf numFmtId="200" fontId="60" fillId="0" borderId="0" xfId="59" applyNumberFormat="1" applyFont="1" applyFill="1" applyBorder="1">
      <alignment/>
      <protection/>
    </xf>
    <xf numFmtId="0" fontId="62" fillId="33" borderId="0" xfId="61" applyFont="1" applyFill="1" applyBorder="1" applyAlignment="1">
      <alignment horizontal="justify"/>
      <protection/>
    </xf>
    <xf numFmtId="0" fontId="60" fillId="0" borderId="0" xfId="61" applyFont="1" applyFill="1">
      <alignment/>
      <protection/>
    </xf>
    <xf numFmtId="0" fontId="60" fillId="0" borderId="0" xfId="61" applyFont="1" applyFill="1" applyBorder="1">
      <alignment/>
      <protection/>
    </xf>
    <xf numFmtId="200" fontId="62" fillId="0" borderId="0" xfId="60" applyNumberFormat="1" applyFont="1" applyFill="1" applyBorder="1" applyAlignment="1">
      <alignment wrapText="1"/>
      <protection/>
    </xf>
    <xf numFmtId="200" fontId="60" fillId="0" borderId="0" xfId="60" applyNumberFormat="1" applyFont="1" applyFill="1" applyBorder="1" applyAlignment="1">
      <alignment wrapText="1"/>
      <protection/>
    </xf>
    <xf numFmtId="0" fontId="60" fillId="33" borderId="0" xfId="61" applyFont="1" applyFill="1" applyBorder="1">
      <alignment/>
      <protection/>
    </xf>
    <xf numFmtId="43" fontId="60" fillId="0" borderId="0" xfId="43" applyFont="1" applyFill="1" applyBorder="1" applyAlignment="1">
      <alignment/>
    </xf>
    <xf numFmtId="0" fontId="62" fillId="33" borderId="0" xfId="61" applyFont="1" applyFill="1" applyBorder="1" applyAlignment="1">
      <alignment horizontal="left" vertical="center" wrapText="1"/>
      <protection/>
    </xf>
    <xf numFmtId="200" fontId="60" fillId="0" borderId="0" xfId="61" applyNumberFormat="1" applyFont="1" applyFill="1" applyBorder="1">
      <alignment/>
      <protection/>
    </xf>
    <xf numFmtId="3" fontId="60" fillId="0" borderId="0" xfId="59" applyNumberFormat="1" applyFont="1" applyFill="1">
      <alignment/>
      <protection/>
    </xf>
    <xf numFmtId="0" fontId="61" fillId="0" borderId="0" xfId="61" applyFont="1" applyFill="1" applyBorder="1" applyAlignment="1">
      <alignment/>
      <protection/>
    </xf>
    <xf numFmtId="9" fontId="60" fillId="0" borderId="0" xfId="66" applyFont="1" applyFill="1" applyAlignment="1">
      <alignment/>
    </xf>
    <xf numFmtId="0" fontId="63" fillId="0" borderId="0" xfId="59" applyFont="1" applyFill="1" applyAlignment="1">
      <alignment horizontal="left" indent="1"/>
      <protection/>
    </xf>
    <xf numFmtId="0" fontId="64" fillId="0" borderId="0" xfId="59" applyFont="1" applyFill="1" applyAlignment="1">
      <alignment horizontal="right"/>
      <protection/>
    </xf>
    <xf numFmtId="9" fontId="64" fillId="0" borderId="0" xfId="66" applyFont="1" applyFill="1" applyAlignment="1">
      <alignment horizontal="right"/>
    </xf>
    <xf numFmtId="0" fontId="65" fillId="0" borderId="0" xfId="59" applyFont="1" applyFill="1">
      <alignment/>
      <protection/>
    </xf>
    <xf numFmtId="0" fontId="64" fillId="0" borderId="0" xfId="59" applyFont="1" applyFill="1">
      <alignment/>
      <protection/>
    </xf>
    <xf numFmtId="3" fontId="64" fillId="0" borderId="0" xfId="59" applyNumberFormat="1" applyFont="1" applyFill="1" applyAlignment="1">
      <alignment horizontal="right"/>
      <protection/>
    </xf>
    <xf numFmtId="0" fontId="63" fillId="0" borderId="0" xfId="59" applyFont="1" applyFill="1" applyBorder="1" applyAlignment="1">
      <alignment horizontal="left" indent="1"/>
      <protection/>
    </xf>
    <xf numFmtId="0" fontId="65" fillId="0" borderId="0" xfId="59" applyFont="1" applyFill="1" applyBorder="1">
      <alignment/>
      <protection/>
    </xf>
    <xf numFmtId="0" fontId="64" fillId="0" borderId="0" xfId="59" applyFont="1" applyFill="1" applyBorder="1">
      <alignment/>
      <protection/>
    </xf>
    <xf numFmtId="0" fontId="66" fillId="0" borderId="0" xfId="15" applyFont="1">
      <alignment/>
      <protection/>
    </xf>
    <xf numFmtId="172" fontId="66" fillId="0" borderId="0" xfId="15" applyNumberFormat="1" applyFont="1">
      <alignment/>
      <protection/>
    </xf>
    <xf numFmtId="0" fontId="66" fillId="0" borderId="0" xfId="15" applyFont="1" applyFill="1">
      <alignment/>
      <protection/>
    </xf>
    <xf numFmtId="185" fontId="66" fillId="0" borderId="0" xfId="15" applyNumberFormat="1" applyFont="1">
      <alignment/>
      <protection/>
    </xf>
    <xf numFmtId="0" fontId="67" fillId="0" borderId="0" xfId="15" applyFont="1" applyFill="1" applyAlignment="1">
      <alignment vertical="center"/>
      <protection/>
    </xf>
    <xf numFmtId="0" fontId="67" fillId="0" borderId="0" xfId="15" applyFont="1" applyFill="1" applyAlignment="1">
      <alignment/>
      <protection/>
    </xf>
    <xf numFmtId="0" fontId="68" fillId="0" borderId="0" xfId="15" applyFont="1" applyFill="1">
      <alignment/>
      <protection/>
    </xf>
    <xf numFmtId="0" fontId="68" fillId="0" borderId="0" xfId="15" applyFont="1">
      <alignment/>
      <protection/>
    </xf>
    <xf numFmtId="172" fontId="66" fillId="0" borderId="0" xfId="15" applyNumberFormat="1" applyFont="1" applyFill="1">
      <alignment/>
      <protection/>
    </xf>
    <xf numFmtId="172" fontId="69" fillId="0" borderId="0" xfId="15" applyNumberFormat="1" applyFont="1" applyFill="1" applyBorder="1" applyAlignment="1">
      <alignment horizontal="right"/>
      <protection/>
    </xf>
    <xf numFmtId="172" fontId="66" fillId="0" borderId="0" xfId="15" applyNumberFormat="1" applyFont="1" applyFill="1" applyBorder="1" applyAlignment="1">
      <alignment horizontal="right"/>
      <protection/>
    </xf>
    <xf numFmtId="0" fontId="68" fillId="0" borderId="0" xfId="15" applyFont="1" applyFill="1" applyAlignment="1">
      <alignment/>
      <protection/>
    </xf>
    <xf numFmtId="0" fontId="68" fillId="0" borderId="0" xfId="15" applyFont="1" applyFill="1" applyAlignment="1">
      <alignment wrapText="1"/>
      <protection/>
    </xf>
    <xf numFmtId="0" fontId="70" fillId="0" borderId="0" xfId="15" applyFont="1" applyFill="1" applyAlignment="1">
      <alignment wrapText="1"/>
      <protection/>
    </xf>
    <xf numFmtId="0" fontId="68" fillId="0" borderId="0" xfId="15" applyFont="1" applyFill="1" applyAlignment="1">
      <alignment horizontal="left"/>
      <protection/>
    </xf>
    <xf numFmtId="0" fontId="66" fillId="0" borderId="10" xfId="15" applyFont="1" applyBorder="1" applyAlignment="1">
      <alignment horizontal="left" vertical="center"/>
      <protection/>
    </xf>
    <xf numFmtId="0" fontId="66" fillId="0" borderId="11" xfId="15" applyFont="1" applyBorder="1" applyAlignment="1">
      <alignment horizontal="left" vertical="center"/>
      <protection/>
    </xf>
    <xf numFmtId="0" fontId="69" fillId="0" borderId="11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vertical="center"/>
      <protection/>
    </xf>
    <xf numFmtId="0" fontId="69" fillId="0" borderId="12" xfId="15" applyFont="1" applyBorder="1" applyAlignment="1">
      <alignment horizontal="left" vertical="center"/>
      <protection/>
    </xf>
    <xf numFmtId="172" fontId="66" fillId="0" borderId="13" xfId="15" applyNumberFormat="1" applyFont="1" applyFill="1" applyBorder="1" applyAlignment="1">
      <alignment horizontal="right"/>
      <protection/>
    </xf>
    <xf numFmtId="172" fontId="66" fillId="0" borderId="14" xfId="15" applyNumberFormat="1" applyFont="1" applyFill="1" applyBorder="1" applyAlignment="1">
      <alignment horizontal="right"/>
      <protection/>
    </xf>
    <xf numFmtId="172" fontId="69" fillId="0" borderId="14" xfId="15" applyNumberFormat="1" applyFont="1" applyFill="1" applyBorder="1" applyAlignment="1">
      <alignment horizontal="right"/>
      <protection/>
    </xf>
    <xf numFmtId="173" fontId="71" fillId="0" borderId="14" xfId="66" applyNumberFormat="1" applyFont="1" applyFill="1" applyBorder="1" applyAlignment="1">
      <alignment horizontal="right"/>
    </xf>
    <xf numFmtId="174" fontId="69" fillId="0" borderId="15" xfId="15" applyNumberFormat="1" applyFont="1" applyBorder="1" applyAlignment="1">
      <alignment horizontal="right"/>
      <protection/>
    </xf>
    <xf numFmtId="172" fontId="69" fillId="0" borderId="16" xfId="15" applyNumberFormat="1" applyFont="1" applyBorder="1" applyAlignment="1">
      <alignment horizontal="right"/>
      <protection/>
    </xf>
    <xf numFmtId="172" fontId="66" fillId="0" borderId="17" xfId="15" applyNumberFormat="1" applyFont="1" applyFill="1" applyBorder="1" applyAlignment="1">
      <alignment horizontal="right"/>
      <protection/>
    </xf>
    <xf numFmtId="173" fontId="71" fillId="0" borderId="0" xfId="66" applyNumberFormat="1" applyFont="1" applyFill="1" applyBorder="1" applyAlignment="1">
      <alignment horizontal="right"/>
    </xf>
    <xf numFmtId="172" fontId="69" fillId="0" borderId="18" xfId="15" applyNumberFormat="1" applyFont="1" applyFill="1" applyBorder="1" applyAlignment="1">
      <alignment horizontal="right"/>
      <protection/>
    </xf>
    <xf numFmtId="174" fontId="66" fillId="0" borderId="19" xfId="15" applyNumberFormat="1" applyFont="1" applyBorder="1">
      <alignment/>
      <protection/>
    </xf>
    <xf numFmtId="174" fontId="66" fillId="0" borderId="11" xfId="15" applyNumberFormat="1" applyFont="1" applyBorder="1">
      <alignment/>
      <protection/>
    </xf>
    <xf numFmtId="174" fontId="69" fillId="0" borderId="11" xfId="15" applyNumberFormat="1" applyFont="1" applyBorder="1">
      <alignment/>
      <protection/>
    </xf>
    <xf numFmtId="174" fontId="66" fillId="0" borderId="11" xfId="15" applyNumberFormat="1" applyFont="1" applyBorder="1" applyAlignment="1">
      <alignment horizontal="right"/>
      <protection/>
    </xf>
    <xf numFmtId="174" fontId="66" fillId="0" borderId="11" xfId="15" applyNumberFormat="1" applyFont="1" applyFill="1" applyBorder="1" applyAlignment="1">
      <alignment horizontal="right"/>
      <protection/>
    </xf>
    <xf numFmtId="174" fontId="69" fillId="0" borderId="11" xfId="15" applyNumberFormat="1" applyFont="1" applyBorder="1" applyAlignment="1">
      <alignment horizontal="right"/>
      <protection/>
    </xf>
    <xf numFmtId="174" fontId="69" fillId="0" borderId="12" xfId="15" applyNumberFormat="1" applyFont="1" applyBorder="1">
      <alignment/>
      <protection/>
    </xf>
    <xf numFmtId="0" fontId="69" fillId="0" borderId="20" xfId="15" applyFont="1" applyBorder="1" applyAlignment="1">
      <alignment horizontal="left" vertical="center"/>
      <protection/>
    </xf>
    <xf numFmtId="172" fontId="69" fillId="0" borderId="21" xfId="15" applyNumberFormat="1" applyFont="1" applyFill="1" applyBorder="1" applyAlignment="1">
      <alignment horizontal="right"/>
      <protection/>
    </xf>
    <xf numFmtId="172" fontId="69" fillId="0" borderId="22" xfId="15" applyNumberFormat="1" applyFont="1" applyFill="1" applyBorder="1" applyAlignment="1">
      <alignment horizontal="right"/>
      <protection/>
    </xf>
    <xf numFmtId="174" fontId="69" fillId="0" borderId="20" xfId="15" applyNumberFormat="1" applyFont="1" applyBorder="1" applyAlignment="1">
      <alignment horizontal="right"/>
      <protection/>
    </xf>
    <xf numFmtId="0" fontId="66" fillId="0" borderId="11" xfId="15" applyFont="1" applyFill="1" applyBorder="1" applyAlignment="1">
      <alignment horizontal="left" vertical="center" indent="1"/>
      <protection/>
    </xf>
    <xf numFmtId="172" fontId="69" fillId="0" borderId="13" xfId="15" applyNumberFormat="1" applyFont="1" applyFill="1" applyBorder="1" applyAlignment="1">
      <alignment horizontal="right"/>
      <protection/>
    </xf>
    <xf numFmtId="172" fontId="69" fillId="0" borderId="23" xfId="15" applyNumberFormat="1" applyFont="1" applyFill="1" applyBorder="1" applyAlignment="1">
      <alignment horizontal="right"/>
      <protection/>
    </xf>
    <xf numFmtId="172" fontId="66" fillId="0" borderId="15" xfId="15" applyNumberFormat="1" applyFont="1" applyFill="1" applyBorder="1" applyAlignment="1">
      <alignment horizontal="right"/>
      <protection/>
    </xf>
    <xf numFmtId="172" fontId="69" fillId="0" borderId="15" xfId="15" applyNumberFormat="1" applyFont="1" applyFill="1" applyBorder="1" applyAlignment="1">
      <alignment horizontal="right"/>
      <protection/>
    </xf>
    <xf numFmtId="174" fontId="69" fillId="0" borderId="14" xfId="15" applyNumberFormat="1" applyFont="1" applyBorder="1" applyAlignment="1" quotePrefix="1">
      <alignment horizontal="right"/>
      <protection/>
    </xf>
    <xf numFmtId="172" fontId="69" fillId="0" borderId="16" xfId="15" applyNumberFormat="1" applyFont="1" applyFill="1" applyBorder="1" applyAlignment="1">
      <alignment horizontal="right"/>
      <protection/>
    </xf>
    <xf numFmtId="172" fontId="69" fillId="0" borderId="24" xfId="15" applyNumberFormat="1" applyFont="1" applyFill="1" applyBorder="1" applyAlignment="1">
      <alignment horizontal="right"/>
      <protection/>
    </xf>
    <xf numFmtId="174" fontId="69" fillId="0" borderId="10" xfId="66" applyNumberFormat="1" applyFont="1" applyFill="1" applyBorder="1" applyAlignment="1">
      <alignment horizontal="right"/>
    </xf>
    <xf numFmtId="174" fontId="69" fillId="0" borderId="11" xfId="15" applyNumberFormat="1" applyFont="1" applyFill="1" applyBorder="1" applyAlignment="1">
      <alignment horizontal="right"/>
      <protection/>
    </xf>
    <xf numFmtId="174" fontId="69" fillId="0" borderId="12" xfId="15" applyNumberFormat="1" applyFont="1" applyFill="1" applyBorder="1" applyAlignment="1">
      <alignment horizontal="right"/>
      <protection/>
    </xf>
    <xf numFmtId="0" fontId="66" fillId="0" borderId="11" xfId="15" applyFont="1" applyFill="1" applyBorder="1" applyAlignment="1">
      <alignment horizontal="left" vertical="center" indent="2"/>
      <protection/>
    </xf>
    <xf numFmtId="0" fontId="69" fillId="0" borderId="10" xfId="15" applyFont="1" applyBorder="1" applyAlignment="1">
      <alignment horizontal="left" vertical="center"/>
      <protection/>
    </xf>
    <xf numFmtId="0" fontId="69" fillId="0" borderId="11" xfId="15" applyFont="1" applyBorder="1" applyAlignment="1">
      <alignment horizontal="left" indent="1"/>
      <protection/>
    </xf>
    <xf numFmtId="0" fontId="66" fillId="0" borderId="11" xfId="15" applyFont="1" applyBorder="1" applyAlignment="1">
      <alignment horizontal="left" indent="2"/>
      <protection/>
    </xf>
    <xf numFmtId="0" fontId="69" fillId="0" borderId="11" xfId="15" applyFont="1" applyBorder="1">
      <alignment/>
      <protection/>
    </xf>
    <xf numFmtId="0" fontId="69" fillId="0" borderId="11" xfId="15" applyFont="1" applyBorder="1" applyAlignment="1">
      <alignment horizontal="left" vertical="center" indent="1"/>
      <protection/>
    </xf>
    <xf numFmtId="172" fontId="69" fillId="0" borderId="13" xfId="15" applyNumberFormat="1" applyFont="1" applyBorder="1" applyAlignment="1">
      <alignment horizontal="right"/>
      <protection/>
    </xf>
    <xf numFmtId="172" fontId="69" fillId="0" borderId="23" xfId="15" applyNumberFormat="1" applyFont="1" applyBorder="1" applyAlignment="1">
      <alignment horizontal="right"/>
      <protection/>
    </xf>
    <xf numFmtId="172" fontId="69" fillId="0" borderId="14" xfId="15" applyNumberFormat="1" applyFont="1" applyBorder="1" applyAlignment="1">
      <alignment horizontal="right"/>
      <protection/>
    </xf>
    <xf numFmtId="172" fontId="69" fillId="0" borderId="15" xfId="15" applyNumberFormat="1" applyFont="1" applyBorder="1" applyAlignment="1">
      <alignment horizontal="right"/>
      <protection/>
    </xf>
    <xf numFmtId="172" fontId="66" fillId="0" borderId="14" xfId="15" applyNumberFormat="1" applyFont="1" applyBorder="1" applyAlignment="1">
      <alignment horizontal="right"/>
      <protection/>
    </xf>
    <xf numFmtId="172" fontId="66" fillId="0" borderId="15" xfId="15" applyNumberFormat="1" applyFont="1" applyBorder="1" applyAlignment="1">
      <alignment horizontal="right"/>
      <protection/>
    </xf>
    <xf numFmtId="172" fontId="69" fillId="0" borderId="24" xfId="15" applyNumberFormat="1" applyFont="1" applyBorder="1" applyAlignment="1">
      <alignment horizontal="right"/>
      <protection/>
    </xf>
    <xf numFmtId="174" fontId="69" fillId="0" borderId="10" xfId="15" applyNumberFormat="1" applyFont="1" applyBorder="1" applyAlignment="1">
      <alignment horizontal="right"/>
      <protection/>
    </xf>
    <xf numFmtId="174" fontId="69" fillId="0" borderId="12" xfId="15" applyNumberFormat="1" applyFont="1" applyBorder="1" applyAlignment="1">
      <alignment horizontal="right"/>
      <protection/>
    </xf>
    <xf numFmtId="172" fontId="66" fillId="0" borderId="14" xfId="62" applyNumberFormat="1" applyFont="1" applyFill="1" applyBorder="1" applyAlignment="1">
      <alignment horizontal="right" wrapText="1"/>
      <protection/>
    </xf>
    <xf numFmtId="172" fontId="66" fillId="0" borderId="15" xfId="62" applyNumberFormat="1" applyFont="1" applyFill="1" applyBorder="1" applyAlignment="1">
      <alignment horizontal="right" wrapText="1"/>
      <protection/>
    </xf>
    <xf numFmtId="172" fontId="69" fillId="0" borderId="14" xfId="62" applyNumberFormat="1" applyFont="1" applyFill="1" applyBorder="1" applyAlignment="1">
      <alignment horizontal="right" wrapText="1"/>
      <protection/>
    </xf>
    <xf numFmtId="172" fontId="69" fillId="0" borderId="15" xfId="62" applyNumberFormat="1" applyFont="1" applyFill="1" applyBorder="1" applyAlignment="1">
      <alignment horizontal="right" wrapText="1"/>
      <protection/>
    </xf>
    <xf numFmtId="172" fontId="69" fillId="0" borderId="14" xfId="62" applyNumberFormat="1" applyFont="1" applyFill="1" applyBorder="1" applyAlignment="1">
      <alignment horizontal="right"/>
      <protection/>
    </xf>
    <xf numFmtId="172" fontId="69" fillId="0" borderId="15" xfId="62" applyNumberFormat="1" applyFont="1" applyFill="1" applyBorder="1" applyAlignment="1">
      <alignment horizontal="right"/>
      <protection/>
    </xf>
    <xf numFmtId="172" fontId="66" fillId="0" borderId="14" xfId="62" applyNumberFormat="1" applyFont="1" applyFill="1" applyBorder="1" applyAlignment="1">
      <alignment horizontal="right"/>
      <protection/>
    </xf>
    <xf numFmtId="172" fontId="66" fillId="0" borderId="15" xfId="62" applyNumberFormat="1" applyFont="1" applyFill="1" applyBorder="1" applyAlignment="1">
      <alignment horizontal="right"/>
      <protection/>
    </xf>
    <xf numFmtId="172" fontId="69" fillId="0" borderId="16" xfId="62" applyNumberFormat="1" applyFont="1" applyFill="1" applyBorder="1" applyAlignment="1">
      <alignment horizontal="right"/>
      <protection/>
    </xf>
    <xf numFmtId="172" fontId="69" fillId="0" borderId="24" xfId="62" applyNumberFormat="1" applyFont="1" applyFill="1" applyBorder="1" applyAlignment="1">
      <alignment horizontal="right"/>
      <protection/>
    </xf>
    <xf numFmtId="0" fontId="69" fillId="0" borderId="0" xfId="61" applyFont="1" applyFill="1" applyBorder="1" applyAlignment="1">
      <alignment wrapText="1"/>
      <protection/>
    </xf>
    <xf numFmtId="0" fontId="69" fillId="0" borderId="0" xfId="61" applyFont="1" applyFill="1" applyBorder="1" applyAlignment="1">
      <alignment horizontal="left" wrapText="1" indent="1"/>
      <protection/>
    </xf>
    <xf numFmtId="0" fontId="66" fillId="0" borderId="0" xfId="61" applyFont="1" applyFill="1" applyBorder="1" applyAlignment="1">
      <alignment horizontal="left" wrapText="1" indent="2"/>
      <protection/>
    </xf>
    <xf numFmtId="0" fontId="66" fillId="0" borderId="0" xfId="61" applyFont="1" applyFill="1" applyBorder="1" applyAlignment="1">
      <alignment horizontal="left" wrapText="1" indent="4"/>
      <protection/>
    </xf>
    <xf numFmtId="0" fontId="69" fillId="33" borderId="0" xfId="61" applyFont="1" applyFill="1" applyBorder="1" applyAlignment="1">
      <alignment horizontal="left"/>
      <protection/>
    </xf>
    <xf numFmtId="0" fontId="66" fillId="33" borderId="0" xfId="61" applyFont="1" applyFill="1" applyBorder="1" applyAlignment="1">
      <alignment horizontal="left" indent="1"/>
      <protection/>
    </xf>
    <xf numFmtId="0" fontId="66" fillId="33" borderId="0" xfId="59" applyFont="1" applyFill="1" applyBorder="1">
      <alignment/>
      <protection/>
    </xf>
    <xf numFmtId="0" fontId="66" fillId="33" borderId="0" xfId="61" applyFont="1" applyFill="1" applyBorder="1" applyAlignment="1">
      <alignment/>
      <protection/>
    </xf>
    <xf numFmtId="0" fontId="69" fillId="33" borderId="0" xfId="61" applyFont="1" applyFill="1" applyBorder="1" applyAlignment="1">
      <alignment/>
      <protection/>
    </xf>
    <xf numFmtId="0" fontId="69" fillId="33" borderId="0" xfId="61" applyFont="1" applyFill="1" applyBorder="1" applyAlignment="1">
      <alignment horizontal="justify"/>
      <protection/>
    </xf>
    <xf numFmtId="0" fontId="66" fillId="33" borderId="0" xfId="61" applyFont="1" applyFill="1" applyBorder="1">
      <alignment/>
      <protection/>
    </xf>
    <xf numFmtId="0" fontId="69" fillId="33" borderId="0" xfId="61" applyFont="1" applyFill="1" applyBorder="1">
      <alignment/>
      <protection/>
    </xf>
    <xf numFmtId="0" fontId="68" fillId="0" borderId="0" xfId="61" applyFont="1" applyFill="1" applyBorder="1" applyAlignment="1">
      <alignment/>
      <protection/>
    </xf>
    <xf numFmtId="0" fontId="69" fillId="0" borderId="10" xfId="61" applyFont="1" applyFill="1" applyBorder="1" applyAlignment="1">
      <alignment wrapText="1"/>
      <protection/>
    </xf>
    <xf numFmtId="174" fontId="69" fillId="0" borderId="19" xfId="60" applyNumberFormat="1" applyFont="1" applyFill="1" applyBorder="1" applyAlignment="1">
      <alignment wrapText="1"/>
      <protection/>
    </xf>
    <xf numFmtId="174" fontId="69" fillId="0" borderId="11" xfId="60" applyNumberFormat="1" applyFont="1" applyFill="1" applyBorder="1" applyAlignment="1">
      <alignment wrapText="1"/>
      <protection/>
    </xf>
    <xf numFmtId="174" fontId="66" fillId="0" borderId="11" xfId="60" applyNumberFormat="1" applyFont="1" applyFill="1" applyBorder="1" applyAlignment="1">
      <alignment wrapText="1"/>
      <protection/>
    </xf>
    <xf numFmtId="174" fontId="69" fillId="0" borderId="12" xfId="60" applyNumberFormat="1" applyFont="1" applyFill="1" applyBorder="1" applyAlignment="1">
      <alignment wrapText="1"/>
      <protection/>
    </xf>
    <xf numFmtId="0" fontId="69" fillId="0" borderId="10" xfId="61" applyFont="1" applyFill="1" applyBorder="1" applyAlignment="1">
      <alignment horizontal="left"/>
      <protection/>
    </xf>
    <xf numFmtId="0" fontId="66" fillId="0" borderId="11" xfId="61" applyFont="1" applyFill="1" applyBorder="1" applyAlignment="1">
      <alignment horizontal="left" indent="1"/>
      <protection/>
    </xf>
    <xf numFmtId="0" fontId="66" fillId="0" borderId="11" xfId="59" applyFont="1" applyFill="1" applyBorder="1">
      <alignment/>
      <protection/>
    </xf>
    <xf numFmtId="0" fontId="66" fillId="0" borderId="11" xfId="61" applyFont="1" applyFill="1" applyBorder="1" applyAlignment="1">
      <alignment/>
      <protection/>
    </xf>
    <xf numFmtId="0" fontId="69" fillId="0" borderId="11" xfId="61" applyFont="1" applyFill="1" applyBorder="1" applyAlignment="1">
      <alignment/>
      <protection/>
    </xf>
    <xf numFmtId="0" fontId="69" fillId="0" borderId="12" xfId="61" applyFont="1" applyFill="1" applyBorder="1" applyAlignment="1">
      <alignment horizontal="justify"/>
      <protection/>
    </xf>
    <xf numFmtId="200" fontId="66" fillId="0" borderId="14" xfId="60" applyNumberFormat="1" applyFont="1" applyFill="1" applyBorder="1" applyAlignment="1">
      <alignment wrapText="1"/>
      <protection/>
    </xf>
    <xf numFmtId="200" fontId="66" fillId="0" borderId="15" xfId="60" applyNumberFormat="1" applyFont="1" applyFill="1" applyBorder="1" applyAlignment="1">
      <alignment wrapText="1"/>
      <protection/>
    </xf>
    <xf numFmtId="0" fontId="62" fillId="0" borderId="0" xfId="61" applyFont="1" applyFill="1" applyBorder="1" applyAlignment="1">
      <alignment horizontal="justify"/>
      <protection/>
    </xf>
    <xf numFmtId="0" fontId="69" fillId="0" borderId="11" xfId="61" applyFont="1" applyFill="1" applyBorder="1" applyAlignment="1">
      <alignment horizontal="left" wrapText="1"/>
      <protection/>
    </xf>
    <xf numFmtId="0" fontId="66" fillId="0" borderId="11" xfId="61" applyFont="1" applyFill="1" applyBorder="1" applyAlignment="1">
      <alignment horizontal="left" wrapText="1" indent="1"/>
      <protection/>
    </xf>
    <xf numFmtId="200" fontId="66" fillId="0" borderId="0" xfId="60" applyNumberFormat="1" applyFont="1" applyFill="1" applyBorder="1" applyAlignment="1">
      <alignment wrapText="1"/>
      <protection/>
    </xf>
    <xf numFmtId="173" fontId="69" fillId="0" borderId="14" xfId="66" applyNumberFormat="1" applyFont="1" applyFill="1" applyBorder="1" applyAlignment="1">
      <alignment wrapText="1"/>
    </xf>
    <xf numFmtId="173" fontId="69" fillId="0" borderId="15" xfId="66" applyNumberFormat="1" applyFont="1" applyFill="1" applyBorder="1" applyAlignment="1">
      <alignment/>
    </xf>
    <xf numFmtId="173" fontId="69" fillId="0" borderId="0" xfId="66" applyNumberFormat="1" applyFont="1" applyFill="1" applyBorder="1" applyAlignment="1">
      <alignment/>
    </xf>
    <xf numFmtId="0" fontId="69" fillId="0" borderId="19" xfId="62" applyFont="1" applyFill="1" applyBorder="1" applyAlignment="1">
      <alignment wrapText="1"/>
      <protection/>
    </xf>
    <xf numFmtId="0" fontId="66" fillId="0" borderId="11" xfId="62" applyFont="1" applyFill="1" applyBorder="1" applyAlignment="1">
      <alignment horizontal="left" wrapText="1" indent="1"/>
      <protection/>
    </xf>
    <xf numFmtId="0" fontId="69" fillId="0" borderId="11" xfId="62" applyFont="1" applyFill="1" applyBorder="1" applyAlignment="1">
      <alignment wrapText="1"/>
      <protection/>
    </xf>
    <xf numFmtId="0" fontId="66" fillId="0" borderId="11" xfId="60" applyFont="1" applyFill="1" applyBorder="1" applyAlignment="1" quotePrefix="1">
      <alignment horizontal="left" wrapText="1"/>
      <protection/>
    </xf>
    <xf numFmtId="0" fontId="66" fillId="0" borderId="11" xfId="62" applyFont="1" applyFill="1" applyBorder="1" applyAlignment="1">
      <alignment wrapText="1"/>
      <protection/>
    </xf>
    <xf numFmtId="0" fontId="69" fillId="0" borderId="12" xfId="62" applyFont="1" applyFill="1" applyBorder="1" applyAlignment="1">
      <alignment wrapText="1"/>
      <protection/>
    </xf>
    <xf numFmtId="172" fontId="69" fillId="0" borderId="25" xfId="62" applyNumberFormat="1" applyFont="1" applyFill="1" applyBorder="1" applyAlignment="1">
      <alignment horizontal="right"/>
      <protection/>
    </xf>
    <xf numFmtId="172" fontId="69" fillId="0" borderId="26" xfId="62" applyNumberFormat="1" applyFont="1" applyFill="1" applyBorder="1" applyAlignment="1">
      <alignment horizontal="right"/>
      <protection/>
    </xf>
    <xf numFmtId="174" fontId="59" fillId="0" borderId="0" xfId="15" applyNumberFormat="1" applyFont="1">
      <alignment/>
      <protection/>
    </xf>
    <xf numFmtId="172" fontId="60" fillId="0" borderId="0" xfId="15" applyNumberFormat="1" applyFont="1" applyFill="1">
      <alignment/>
      <protection/>
    </xf>
    <xf numFmtId="174" fontId="60" fillId="0" borderId="0" xfId="15" applyNumberFormat="1" applyFont="1" applyFill="1">
      <alignment/>
      <protection/>
    </xf>
    <xf numFmtId="174" fontId="60" fillId="0" borderId="0" xfId="15" applyNumberFormat="1" applyFont="1">
      <alignment/>
      <protection/>
    </xf>
    <xf numFmtId="172" fontId="60" fillId="0" borderId="0" xfId="59" applyNumberFormat="1" applyFont="1" applyAlignment="1">
      <alignment horizontal="left"/>
      <protection/>
    </xf>
    <xf numFmtId="174" fontId="60" fillId="0" borderId="0" xfId="59" applyNumberFormat="1" applyFont="1">
      <alignment/>
      <protection/>
    </xf>
    <xf numFmtId="174" fontId="60" fillId="0" borderId="0" xfId="61" applyNumberFormat="1" applyFont="1" applyFill="1" applyBorder="1" applyAlignment="1">
      <alignment/>
      <protection/>
    </xf>
    <xf numFmtId="172" fontId="69" fillId="0" borderId="25" xfId="61" applyNumberFormat="1" applyFont="1" applyFill="1" applyBorder="1" applyAlignment="1">
      <alignment horizontal="right" wrapText="1"/>
      <protection/>
    </xf>
    <xf numFmtId="172" fontId="69" fillId="0" borderId="26" xfId="61" applyNumberFormat="1" applyFont="1" applyFill="1" applyBorder="1" applyAlignment="1">
      <alignment horizontal="right" wrapText="1"/>
      <protection/>
    </xf>
    <xf numFmtId="172" fontId="69" fillId="0" borderId="14" xfId="66" applyNumberFormat="1" applyFont="1" applyFill="1" applyBorder="1" applyAlignment="1">
      <alignment horizontal="right" wrapText="1"/>
    </xf>
    <xf numFmtId="172" fontId="69" fillId="0" borderId="15" xfId="66" applyNumberFormat="1" applyFont="1" applyFill="1" applyBorder="1" applyAlignment="1">
      <alignment horizontal="right" wrapText="1"/>
    </xf>
    <xf numFmtId="172" fontId="66" fillId="0" borderId="14" xfId="60" applyNumberFormat="1" applyFont="1" applyFill="1" applyBorder="1" applyAlignment="1">
      <alignment wrapText="1"/>
      <protection/>
    </xf>
    <xf numFmtId="172" fontId="66" fillId="0" borderId="15" xfId="60" applyNumberFormat="1" applyFont="1" applyFill="1" applyBorder="1" applyAlignment="1">
      <alignment wrapText="1"/>
      <protection/>
    </xf>
    <xf numFmtId="172" fontId="69" fillId="0" borderId="16" xfId="60" applyNumberFormat="1" applyFont="1" applyFill="1" applyBorder="1" applyAlignment="1">
      <alignment wrapText="1"/>
      <protection/>
    </xf>
    <xf numFmtId="172" fontId="69" fillId="0" borderId="24" xfId="60" applyNumberFormat="1" applyFont="1" applyFill="1" applyBorder="1" applyAlignment="1">
      <alignment wrapText="1"/>
      <protection/>
    </xf>
    <xf numFmtId="3" fontId="69" fillId="0" borderId="25" xfId="60" applyNumberFormat="1" applyFont="1" applyFill="1" applyBorder="1" applyAlignment="1">
      <alignment wrapText="1"/>
      <protection/>
    </xf>
    <xf numFmtId="3" fontId="69" fillId="0" borderId="26" xfId="60" applyNumberFormat="1" applyFont="1" applyFill="1" applyBorder="1" applyAlignment="1">
      <alignment wrapText="1"/>
      <protection/>
    </xf>
    <xf numFmtId="3" fontId="66" fillId="0" borderId="14" xfId="60" applyNumberFormat="1" applyFont="1" applyFill="1" applyBorder="1" applyAlignment="1">
      <alignment wrapText="1"/>
      <protection/>
    </xf>
    <xf numFmtId="3" fontId="66" fillId="0" borderId="15" xfId="60" applyNumberFormat="1" applyFont="1" applyFill="1" applyBorder="1" applyAlignment="1">
      <alignment wrapText="1"/>
      <protection/>
    </xf>
    <xf numFmtId="3" fontId="69" fillId="0" borderId="14" xfId="60" applyNumberFormat="1" applyFont="1" applyFill="1" applyBorder="1" applyAlignment="1">
      <alignment wrapText="1"/>
      <protection/>
    </xf>
    <xf numFmtId="3" fontId="69" fillId="0" borderId="15" xfId="60" applyNumberFormat="1" applyFont="1" applyFill="1" applyBorder="1" applyAlignment="1">
      <alignment wrapText="1"/>
      <protection/>
    </xf>
    <xf numFmtId="3" fontId="66" fillId="0" borderId="15" xfId="66" applyNumberFormat="1" applyFont="1" applyFill="1" applyBorder="1" applyAlignment="1">
      <alignment/>
    </xf>
    <xf numFmtId="3" fontId="69" fillId="0" borderId="16" xfId="60" applyNumberFormat="1" applyFont="1" applyFill="1" applyBorder="1" applyAlignment="1">
      <alignment wrapText="1"/>
      <protection/>
    </xf>
    <xf numFmtId="3" fontId="69" fillId="0" borderId="24" xfId="60" applyNumberFormat="1" applyFont="1" applyFill="1" applyBorder="1" applyAlignment="1">
      <alignment wrapText="1"/>
      <protection/>
    </xf>
    <xf numFmtId="3" fontId="66" fillId="0" borderId="25" xfId="61" applyNumberFormat="1" applyFont="1" applyFill="1" applyBorder="1">
      <alignment/>
      <protection/>
    </xf>
    <xf numFmtId="3" fontId="66" fillId="0" borderId="26" xfId="61" applyNumberFormat="1" applyFont="1" applyFill="1" applyBorder="1">
      <alignment/>
      <protection/>
    </xf>
    <xf numFmtId="3" fontId="66" fillId="0" borderId="14" xfId="61" applyNumberFormat="1" applyFont="1" applyFill="1" applyBorder="1">
      <alignment/>
      <protection/>
    </xf>
    <xf numFmtId="3" fontId="66" fillId="0" borderId="15" xfId="61" applyNumberFormat="1" applyFont="1" applyFill="1" applyBorder="1">
      <alignment/>
      <protection/>
    </xf>
    <xf numFmtId="3" fontId="69" fillId="0" borderId="16" xfId="61" applyNumberFormat="1" applyFont="1" applyFill="1" applyBorder="1">
      <alignment/>
      <protection/>
    </xf>
    <xf numFmtId="3" fontId="69" fillId="0" borderId="24" xfId="61" applyNumberFormat="1" applyFont="1" applyFill="1" applyBorder="1">
      <alignment/>
      <protection/>
    </xf>
    <xf numFmtId="172" fontId="69" fillId="0" borderId="27" xfId="61" applyNumberFormat="1" applyFont="1" applyFill="1" applyBorder="1" applyAlignment="1">
      <alignment horizontal="right" wrapText="1"/>
      <protection/>
    </xf>
    <xf numFmtId="172" fontId="69" fillId="0" borderId="0" xfId="66" applyNumberFormat="1" applyFont="1" applyFill="1" applyBorder="1" applyAlignment="1">
      <alignment horizontal="right" wrapText="1"/>
    </xf>
    <xf numFmtId="172" fontId="66" fillId="0" borderId="0" xfId="60" applyNumberFormat="1" applyFont="1" applyFill="1" applyBorder="1" applyAlignment="1">
      <alignment wrapText="1"/>
      <protection/>
    </xf>
    <xf numFmtId="172" fontId="69" fillId="0" borderId="18" xfId="60" applyNumberFormat="1" applyFont="1" applyFill="1" applyBorder="1" applyAlignment="1">
      <alignment wrapText="1"/>
      <protection/>
    </xf>
    <xf numFmtId="3" fontId="69" fillId="0" borderId="27" xfId="61" applyNumberFormat="1" applyFont="1" applyFill="1" applyBorder="1" applyAlignment="1">
      <alignment horizontal="right" wrapText="1"/>
      <protection/>
    </xf>
    <xf numFmtId="3" fontId="66" fillId="0" borderId="0" xfId="60" applyNumberFormat="1" applyFont="1" applyFill="1" applyBorder="1" applyAlignment="1">
      <alignment wrapText="1"/>
      <protection/>
    </xf>
    <xf numFmtId="3" fontId="69" fillId="0" borderId="0" xfId="60" applyNumberFormat="1" applyFont="1" applyFill="1" applyBorder="1" applyAlignment="1">
      <alignment wrapText="1"/>
      <protection/>
    </xf>
    <xf numFmtId="3" fontId="66" fillId="0" borderId="0" xfId="66" applyNumberFormat="1" applyFont="1" applyFill="1" applyBorder="1" applyAlignment="1">
      <alignment/>
    </xf>
    <xf numFmtId="3" fontId="69" fillId="0" borderId="18" xfId="60" applyNumberFormat="1" applyFont="1" applyFill="1" applyBorder="1" applyAlignment="1">
      <alignment wrapText="1"/>
      <protection/>
    </xf>
    <xf numFmtId="3" fontId="66" fillId="0" borderId="17" xfId="61" applyNumberFormat="1" applyFont="1" applyFill="1" applyBorder="1">
      <alignment/>
      <protection/>
    </xf>
    <xf numFmtId="3" fontId="66" fillId="0" borderId="0" xfId="61" applyNumberFormat="1" applyFont="1" applyFill="1" applyBorder="1">
      <alignment/>
      <protection/>
    </xf>
    <xf numFmtId="3" fontId="69" fillId="0" borderId="18" xfId="61" applyNumberFormat="1" applyFont="1" applyFill="1" applyBorder="1">
      <alignment/>
      <protection/>
    </xf>
    <xf numFmtId="0" fontId="67" fillId="0" borderId="0" xfId="15" applyFont="1" applyFill="1" applyAlignment="1">
      <alignment wrapText="1"/>
      <protection/>
    </xf>
    <xf numFmtId="0" fontId="66" fillId="0" borderId="11" xfId="61" applyFont="1" applyFill="1" applyBorder="1">
      <alignment/>
      <protection/>
    </xf>
    <xf numFmtId="174" fontId="66" fillId="0" borderId="19" xfId="60" applyNumberFormat="1" applyFont="1" applyFill="1" applyBorder="1" applyAlignment="1">
      <alignment horizontal="right" wrapText="1"/>
      <protection/>
    </xf>
    <xf numFmtId="174" fontId="66" fillId="0" borderId="11" xfId="60" applyNumberFormat="1" applyFont="1" applyFill="1" applyBorder="1" applyAlignment="1">
      <alignment horizontal="right" wrapText="1"/>
      <protection/>
    </xf>
    <xf numFmtId="174" fontId="69" fillId="0" borderId="12" xfId="60" applyNumberFormat="1" applyFont="1" applyFill="1" applyBorder="1" applyAlignment="1">
      <alignment horizontal="right" wrapText="1"/>
      <protection/>
    </xf>
    <xf numFmtId="0" fontId="60" fillId="0" borderId="0" xfId="59" applyFont="1" applyFill="1" applyAlignment="1">
      <alignment wrapText="1"/>
      <protection/>
    </xf>
    <xf numFmtId="0" fontId="60" fillId="0" borderId="0" xfId="61" applyFont="1" applyFill="1" applyBorder="1" applyAlignment="1">
      <alignment horizontal="left" wrapText="1"/>
      <protection/>
    </xf>
    <xf numFmtId="0" fontId="69" fillId="0" borderId="12" xfId="61" applyFont="1" applyFill="1" applyBorder="1" applyAlignment="1">
      <alignment horizontal="left" wrapText="1"/>
      <protection/>
    </xf>
    <xf numFmtId="0" fontId="67" fillId="0" borderId="11" xfId="61" applyFont="1" applyFill="1" applyBorder="1" applyAlignment="1">
      <alignment horizontal="left" indent="1"/>
      <protection/>
    </xf>
    <xf numFmtId="173" fontId="67" fillId="0" borderId="14" xfId="66" applyNumberFormat="1" applyFont="1" applyFill="1" applyBorder="1" applyAlignment="1">
      <alignment wrapText="1"/>
    </xf>
    <xf numFmtId="173" fontId="67" fillId="0" borderId="15" xfId="66" applyNumberFormat="1" applyFont="1" applyFill="1" applyBorder="1" applyAlignment="1">
      <alignment wrapText="1"/>
    </xf>
    <xf numFmtId="0" fontId="67" fillId="0" borderId="12" xfId="61" applyFont="1" applyFill="1" applyBorder="1" applyAlignment="1">
      <alignment horizontal="left" indent="1"/>
      <protection/>
    </xf>
    <xf numFmtId="3" fontId="67" fillId="0" borderId="14" xfId="60" applyNumberFormat="1" applyFont="1" applyFill="1" applyBorder="1" applyAlignment="1">
      <alignment wrapText="1"/>
      <protection/>
    </xf>
    <xf numFmtId="173" fontId="67" fillId="0" borderId="16" xfId="66" applyNumberFormat="1" applyFont="1" applyFill="1" applyBorder="1" applyAlignment="1">
      <alignment wrapText="1"/>
    </xf>
    <xf numFmtId="173" fontId="67" fillId="0" borderId="24" xfId="66" applyNumberFormat="1" applyFont="1" applyFill="1" applyBorder="1" applyAlignment="1">
      <alignment wrapText="1"/>
    </xf>
    <xf numFmtId="173" fontId="67" fillId="0" borderId="0" xfId="66" applyNumberFormat="1" applyFont="1" applyFill="1" applyBorder="1" applyAlignment="1">
      <alignment wrapText="1"/>
    </xf>
    <xf numFmtId="0" fontId="67" fillId="0" borderId="16" xfId="61" applyFont="1" applyFill="1" applyBorder="1" applyAlignment="1">
      <alignment horizontal="left" indent="1"/>
      <protection/>
    </xf>
    <xf numFmtId="173" fontId="67" fillId="0" borderId="18" xfId="66" applyNumberFormat="1" applyFont="1" applyFill="1" applyBorder="1" applyAlignment="1">
      <alignment wrapText="1"/>
    </xf>
    <xf numFmtId="173" fontId="67" fillId="0" borderId="14" xfId="66" applyNumberFormat="1" applyFont="1" applyFill="1" applyBorder="1" applyAlignment="1">
      <alignment horizontal="right"/>
    </xf>
    <xf numFmtId="173" fontId="67" fillId="0" borderId="0" xfId="66" applyNumberFormat="1" applyFont="1" applyFill="1" applyBorder="1" applyAlignment="1">
      <alignment horizontal="right"/>
    </xf>
    <xf numFmtId="0" fontId="66" fillId="0" borderId="19" xfId="62" applyFont="1" applyFill="1" applyBorder="1" applyAlignment="1">
      <alignment horizontal="left" wrapText="1" indent="1"/>
      <protection/>
    </xf>
    <xf numFmtId="0" fontId="69" fillId="0" borderId="11" xfId="62" applyFont="1" applyFill="1" applyBorder="1" applyAlignment="1">
      <alignment horizontal="left" wrapText="1"/>
      <protection/>
    </xf>
    <xf numFmtId="0" fontId="66" fillId="0" borderId="11" xfId="62" applyFont="1" applyFill="1" applyBorder="1" applyAlignment="1">
      <alignment horizontal="left" wrapText="1"/>
      <protection/>
    </xf>
    <xf numFmtId="0" fontId="66" fillId="0" borderId="11" xfId="60" applyFont="1" applyFill="1" applyBorder="1" applyAlignment="1" quotePrefix="1">
      <alignment horizontal="left" wrapText="1" indent="1"/>
      <protection/>
    </xf>
    <xf numFmtId="0" fontId="60" fillId="0" borderId="11" xfId="62" applyFont="1" applyFill="1" applyBorder="1" applyAlignment="1">
      <alignment wrapText="1"/>
      <protection/>
    </xf>
    <xf numFmtId="0" fontId="61" fillId="0" borderId="11" xfId="61" applyFont="1" applyFill="1" applyBorder="1" applyAlignment="1">
      <alignment wrapText="1"/>
      <protection/>
    </xf>
    <xf numFmtId="0" fontId="61" fillId="0" borderId="11" xfId="59" applyFont="1" applyFill="1" applyBorder="1">
      <alignment/>
      <protection/>
    </xf>
    <xf numFmtId="0" fontId="69" fillId="0" borderId="12" xfId="62" applyFont="1" applyFill="1" applyBorder="1" applyAlignment="1">
      <alignment horizontal="left" wrapText="1"/>
      <protection/>
    </xf>
    <xf numFmtId="9" fontId="60" fillId="0" borderId="14" xfId="66" applyFont="1" applyFill="1" applyBorder="1" applyAlignment="1">
      <alignment horizontal="right"/>
    </xf>
    <xf numFmtId="172" fontId="66" fillId="0" borderId="25" xfId="62" applyNumberFormat="1" applyFont="1" applyFill="1" applyBorder="1" applyAlignment="1">
      <alignment horizontal="right"/>
      <protection/>
    </xf>
    <xf numFmtId="0" fontId="69" fillId="0" borderId="19" xfId="15" applyFont="1" applyFill="1" applyBorder="1" applyAlignment="1">
      <alignment horizontal="left" vertical="center"/>
      <protection/>
    </xf>
    <xf numFmtId="0" fontId="69" fillId="0" borderId="11" xfId="15" applyFont="1" applyFill="1" applyBorder="1" applyAlignment="1">
      <alignment horizontal="left" vertical="center"/>
      <protection/>
    </xf>
    <xf numFmtId="0" fontId="67" fillId="0" borderId="11" xfId="15" applyFont="1" applyFill="1" applyBorder="1" applyAlignment="1">
      <alignment horizontal="left" vertical="center"/>
      <protection/>
    </xf>
    <xf numFmtId="0" fontId="69" fillId="0" borderId="12" xfId="15" applyFont="1" applyFill="1" applyBorder="1" applyAlignment="1">
      <alignment horizontal="left" vertical="center"/>
      <protection/>
    </xf>
    <xf numFmtId="0" fontId="66" fillId="0" borderId="19" xfId="61" applyFont="1" applyFill="1" applyBorder="1">
      <alignment/>
      <protection/>
    </xf>
    <xf numFmtId="0" fontId="69" fillId="0" borderId="12" xfId="61" applyFont="1" applyFill="1" applyBorder="1">
      <alignment/>
      <protection/>
    </xf>
    <xf numFmtId="3" fontId="67" fillId="0" borderId="0" xfId="60" applyNumberFormat="1" applyFont="1" applyFill="1" applyBorder="1" applyAlignment="1">
      <alignment wrapText="1"/>
      <protection/>
    </xf>
    <xf numFmtId="174" fontId="69" fillId="0" borderId="15" xfId="60" applyNumberFormat="1" applyFont="1" applyFill="1" applyBorder="1" applyAlignment="1">
      <alignment wrapText="1"/>
      <protection/>
    </xf>
    <xf numFmtId="174" fontId="66" fillId="0" borderId="15" xfId="60" applyNumberFormat="1" applyFont="1" applyFill="1" applyBorder="1" applyAlignment="1">
      <alignment wrapText="1"/>
      <protection/>
    </xf>
    <xf numFmtId="216" fontId="71" fillId="0" borderId="11" xfId="15" applyNumberFormat="1" applyFont="1" applyBorder="1">
      <alignment/>
      <protection/>
    </xf>
    <xf numFmtId="0" fontId="72" fillId="0" borderId="0" xfId="15" applyFont="1" applyFill="1">
      <alignment/>
      <protection/>
    </xf>
    <xf numFmtId="2" fontId="72" fillId="0" borderId="0" xfId="15" applyNumberFormat="1" applyFont="1" applyFill="1">
      <alignment/>
      <protection/>
    </xf>
    <xf numFmtId="172" fontId="66" fillId="0" borderId="26" xfId="62" applyNumberFormat="1" applyFont="1" applyFill="1" applyBorder="1" applyAlignment="1">
      <alignment horizontal="right"/>
      <protection/>
    </xf>
    <xf numFmtId="9" fontId="60" fillId="0" borderId="15" xfId="66" applyFont="1" applyFill="1" applyBorder="1" applyAlignment="1">
      <alignment horizontal="right"/>
    </xf>
    <xf numFmtId="0" fontId="66" fillId="0" borderId="14" xfId="15" applyFont="1" applyFill="1" applyBorder="1" applyAlignment="1">
      <alignment vertical="center"/>
      <protection/>
    </xf>
    <xf numFmtId="0" fontId="66" fillId="0" borderId="15" xfId="15" applyFont="1" applyFill="1" applyBorder="1" applyAlignment="1">
      <alignment vertical="center"/>
      <protection/>
    </xf>
    <xf numFmtId="172" fontId="69" fillId="0" borderId="16" xfId="66" applyNumberFormat="1" applyFont="1" applyFill="1" applyBorder="1" applyAlignment="1">
      <alignment wrapText="1"/>
    </xf>
    <xf numFmtId="172" fontId="69" fillId="0" borderId="24" xfId="66" applyNumberFormat="1" applyFont="1" applyFill="1" applyBorder="1" applyAlignment="1">
      <alignment wrapText="1"/>
    </xf>
    <xf numFmtId="0" fontId="69" fillId="0" borderId="13" xfId="61" applyFont="1" applyFill="1" applyBorder="1" applyAlignment="1">
      <alignment horizontal="left"/>
      <protection/>
    </xf>
    <xf numFmtId="0" fontId="66" fillId="0" borderId="14" xfId="61" applyFont="1" applyFill="1" applyBorder="1" applyAlignment="1">
      <alignment horizontal="left" indent="1"/>
      <protection/>
    </xf>
    <xf numFmtId="216" fontId="67" fillId="0" borderId="11" xfId="15" applyNumberFormat="1" applyFont="1" applyBorder="1">
      <alignment/>
      <protection/>
    </xf>
    <xf numFmtId="216" fontId="69" fillId="0" borderId="11" xfId="15" applyNumberFormat="1" applyFont="1" applyFill="1" applyBorder="1">
      <alignment/>
      <protection/>
    </xf>
    <xf numFmtId="216" fontId="67" fillId="0" borderId="24" xfId="15" applyNumberFormat="1" applyFont="1" applyFill="1" applyBorder="1">
      <alignment/>
      <protection/>
    </xf>
    <xf numFmtId="216" fontId="67" fillId="0" borderId="11" xfId="15" applyNumberFormat="1" applyFont="1" applyFill="1" applyBorder="1">
      <alignment/>
      <protection/>
    </xf>
    <xf numFmtId="174" fontId="66" fillId="0" borderId="19" xfId="60" applyNumberFormat="1" applyFont="1" applyFill="1" applyBorder="1" applyAlignment="1">
      <alignment wrapText="1"/>
      <protection/>
    </xf>
    <xf numFmtId="0" fontId="66" fillId="0" borderId="14" xfId="62" applyFont="1" applyFill="1" applyBorder="1" applyAlignment="1">
      <alignment horizontal="left" wrapText="1" indent="1"/>
      <protection/>
    </xf>
    <xf numFmtId="0" fontId="69" fillId="0" borderId="14" xfId="62" applyFont="1" applyFill="1" applyBorder="1" applyAlignment="1">
      <alignment horizontal="left" wrapText="1"/>
      <protection/>
    </xf>
    <xf numFmtId="0" fontId="66" fillId="0" borderId="14" xfId="62" applyFont="1" applyFill="1" applyBorder="1" applyAlignment="1">
      <alignment horizontal="left" wrapText="1"/>
      <protection/>
    </xf>
    <xf numFmtId="0" fontId="69" fillId="0" borderId="14" xfId="62" applyFont="1" applyFill="1" applyBorder="1" applyAlignment="1">
      <alignment wrapText="1"/>
      <protection/>
    </xf>
    <xf numFmtId="0" fontId="66" fillId="0" borderId="14" xfId="62" applyFont="1" applyFill="1" applyBorder="1" applyAlignment="1">
      <alignment wrapText="1"/>
      <protection/>
    </xf>
    <xf numFmtId="0" fontId="66" fillId="0" borderId="14" xfId="60" applyFont="1" applyFill="1" applyBorder="1" applyAlignment="1" quotePrefix="1">
      <alignment horizontal="left" wrapText="1" indent="1"/>
      <protection/>
    </xf>
    <xf numFmtId="0" fontId="60" fillId="0" borderId="14" xfId="62" applyFont="1" applyFill="1" applyBorder="1" applyAlignment="1">
      <alignment wrapText="1"/>
      <protection/>
    </xf>
    <xf numFmtId="0" fontId="61" fillId="0" borderId="14" xfId="61" applyFont="1" applyFill="1" applyBorder="1" applyAlignment="1">
      <alignment wrapText="1"/>
      <protection/>
    </xf>
    <xf numFmtId="0" fontId="61" fillId="0" borderId="14" xfId="59" applyFont="1" applyFill="1" applyBorder="1">
      <alignment/>
      <protection/>
    </xf>
    <xf numFmtId="0" fontId="73" fillId="0" borderId="0" xfId="62" applyFont="1" applyFill="1" applyBorder="1" applyAlignment="1">
      <alignment horizontal="left" vertical="center" wrapText="1"/>
      <protection/>
    </xf>
    <xf numFmtId="0" fontId="66" fillId="0" borderId="0" xfId="62" applyFont="1" applyFill="1" applyBorder="1" applyAlignment="1">
      <alignment horizontal="left" wrapText="1" indent="1"/>
      <protection/>
    </xf>
    <xf numFmtId="0" fontId="69" fillId="0" borderId="0" xfId="62" applyFont="1" applyFill="1" applyBorder="1" applyAlignment="1">
      <alignment horizontal="left" wrapText="1"/>
      <protection/>
    </xf>
    <xf numFmtId="0" fontId="66" fillId="0" borderId="0" xfId="62" applyFont="1" applyFill="1" applyBorder="1" applyAlignment="1">
      <alignment horizontal="left" wrapText="1"/>
      <protection/>
    </xf>
    <xf numFmtId="0" fontId="69" fillId="0" borderId="0" xfId="62" applyFont="1" applyFill="1" applyBorder="1" applyAlignment="1">
      <alignment wrapText="1"/>
      <protection/>
    </xf>
    <xf numFmtId="0" fontId="66" fillId="0" borderId="0" xfId="62" applyFont="1" applyFill="1" applyBorder="1" applyAlignment="1">
      <alignment wrapText="1"/>
      <protection/>
    </xf>
    <xf numFmtId="0" fontId="66" fillId="0" borderId="0" xfId="60" applyFont="1" applyFill="1" applyBorder="1" applyAlignment="1" quotePrefix="1">
      <alignment horizontal="left" wrapText="1" indent="1"/>
      <protection/>
    </xf>
    <xf numFmtId="0" fontId="60" fillId="0" borderId="0" xfId="62" applyFont="1" applyFill="1" applyBorder="1" applyAlignment="1">
      <alignment wrapText="1"/>
      <protection/>
    </xf>
    <xf numFmtId="0" fontId="61" fillId="0" borderId="0" xfId="59" applyFont="1" applyFill="1" applyBorder="1">
      <alignment/>
      <protection/>
    </xf>
    <xf numFmtId="0" fontId="74" fillId="0" borderId="0" xfId="62" applyFont="1" applyFill="1" applyBorder="1" applyAlignment="1">
      <alignment horizontal="left" vertical="center" wrapText="1"/>
      <protection/>
    </xf>
    <xf numFmtId="0" fontId="69" fillId="0" borderId="15" xfId="62" applyFont="1" applyFill="1" applyBorder="1" applyAlignment="1">
      <alignment horizontal="left" wrapText="1"/>
      <protection/>
    </xf>
    <xf numFmtId="0" fontId="67" fillId="0" borderId="0" xfId="15" applyFont="1" applyFill="1" applyAlignment="1">
      <alignment horizontal="left" wrapText="1"/>
      <protection/>
    </xf>
    <xf numFmtId="3" fontId="69" fillId="0" borderId="27" xfId="60" applyNumberFormat="1" applyFont="1" applyFill="1" applyBorder="1" applyAlignment="1">
      <alignment wrapText="1"/>
      <protection/>
    </xf>
    <xf numFmtId="3" fontId="66" fillId="0" borderId="27" xfId="61" applyNumberFormat="1" applyFont="1" applyFill="1" applyBorder="1">
      <alignment/>
      <protection/>
    </xf>
    <xf numFmtId="0" fontId="64" fillId="0" borderId="0" xfId="59" applyFont="1" applyFill="1" applyBorder="1" applyAlignment="1">
      <alignment horizontal="right"/>
      <protection/>
    </xf>
    <xf numFmtId="9" fontId="64" fillId="0" borderId="0" xfId="66" applyFont="1" applyFill="1" applyBorder="1" applyAlignment="1">
      <alignment horizontal="right"/>
    </xf>
    <xf numFmtId="3" fontId="64" fillId="0" borderId="0" xfId="59" applyNumberFormat="1" applyFont="1" applyFill="1" applyBorder="1" applyAlignment="1">
      <alignment horizontal="right"/>
      <protection/>
    </xf>
    <xf numFmtId="0" fontId="66" fillId="0" borderId="0" xfId="15" applyFont="1" applyFill="1" applyBorder="1">
      <alignment/>
      <protection/>
    </xf>
    <xf numFmtId="174" fontId="66" fillId="0" borderId="11" xfId="59" applyNumberFormat="1" applyFont="1" applyBorder="1">
      <alignment/>
      <protection/>
    </xf>
    <xf numFmtId="174" fontId="69" fillId="0" borderId="11" xfId="59" applyNumberFormat="1" applyFont="1" applyBorder="1">
      <alignment/>
      <protection/>
    </xf>
    <xf numFmtId="174" fontId="66" fillId="0" borderId="11" xfId="59" applyNumberFormat="1" applyFont="1" applyBorder="1" applyAlignment="1">
      <alignment horizontal="right"/>
      <protection/>
    </xf>
    <xf numFmtId="174" fontId="69" fillId="0" borderId="12" xfId="59" applyNumberFormat="1" applyFont="1" applyBorder="1">
      <alignment/>
      <protection/>
    </xf>
    <xf numFmtId="174" fontId="69" fillId="0" borderId="11" xfId="59" applyNumberFormat="1" applyFont="1" applyBorder="1" applyAlignment="1">
      <alignment horizontal="right"/>
      <protection/>
    </xf>
    <xf numFmtId="0" fontId="68" fillId="0" borderId="0" xfId="15" applyFont="1" applyAlignment="1">
      <alignment horizontal="left" wrapText="1"/>
      <protection/>
    </xf>
    <xf numFmtId="0" fontId="74" fillId="34" borderId="19" xfId="15" applyFont="1" applyFill="1" applyBorder="1" applyAlignment="1">
      <alignment horizontal="left" vertical="center"/>
      <protection/>
    </xf>
    <xf numFmtId="0" fontId="74" fillId="34" borderId="28" xfId="15" applyFont="1" applyFill="1" applyBorder="1" applyAlignment="1">
      <alignment horizontal="left" vertical="center"/>
      <protection/>
    </xf>
    <xf numFmtId="0" fontId="67" fillId="0" borderId="0" xfId="15" applyFont="1" applyFill="1" applyAlignment="1">
      <alignment horizontal="left" wrapText="1"/>
      <protection/>
    </xf>
    <xf numFmtId="0" fontId="74" fillId="34" borderId="25" xfId="15" applyFont="1" applyFill="1" applyBorder="1" applyAlignment="1">
      <alignment horizontal="right" vertical="center" wrapText="1"/>
      <protection/>
    </xf>
    <xf numFmtId="0" fontId="74" fillId="34" borderId="29" xfId="15" applyFont="1" applyFill="1" applyBorder="1" applyAlignment="1">
      <alignment horizontal="right" vertical="center" wrapText="1"/>
      <protection/>
    </xf>
    <xf numFmtId="0" fontId="74" fillId="34" borderId="27" xfId="15" applyFont="1" applyFill="1" applyBorder="1" applyAlignment="1">
      <alignment horizontal="right" vertical="center"/>
      <protection/>
    </xf>
    <xf numFmtId="0" fontId="74" fillId="34" borderId="30" xfId="15" applyFont="1" applyFill="1" applyBorder="1" applyAlignment="1">
      <alignment horizontal="right" vertical="center"/>
      <protection/>
    </xf>
    <xf numFmtId="0" fontId="74" fillId="34" borderId="26" xfId="15" applyFont="1" applyFill="1" applyBorder="1" applyAlignment="1">
      <alignment horizontal="right" vertical="center" wrapText="1"/>
      <protection/>
    </xf>
    <xf numFmtId="0" fontId="74" fillId="34" borderId="24" xfId="15" applyFont="1" applyFill="1" applyBorder="1" applyAlignment="1">
      <alignment horizontal="right" vertical="center" wrapText="1"/>
      <protection/>
    </xf>
    <xf numFmtId="0" fontId="68" fillId="0" borderId="0" xfId="15" applyFont="1" applyFill="1" applyAlignment="1">
      <alignment horizontal="left" wrapText="1"/>
      <protection/>
    </xf>
    <xf numFmtId="0" fontId="74" fillId="34" borderId="11" xfId="15" applyFont="1" applyFill="1" applyBorder="1" applyAlignment="1">
      <alignment horizontal="left" vertical="center"/>
      <protection/>
    </xf>
    <xf numFmtId="0" fontId="74" fillId="34" borderId="26" xfId="15" applyFont="1" applyFill="1" applyBorder="1" applyAlignment="1">
      <alignment horizontal="right" vertical="center"/>
      <protection/>
    </xf>
    <xf numFmtId="0" fontId="74" fillId="34" borderId="31" xfId="15" applyFont="1" applyFill="1" applyBorder="1" applyAlignment="1">
      <alignment horizontal="right" vertical="center"/>
      <protection/>
    </xf>
    <xf numFmtId="0" fontId="74" fillId="34" borderId="19" xfId="15" applyFont="1" applyFill="1" applyBorder="1" applyAlignment="1">
      <alignment horizontal="right" vertical="center" wrapText="1"/>
      <protection/>
    </xf>
    <xf numFmtId="0" fontId="74" fillId="34" borderId="28" xfId="15" applyFont="1" applyFill="1" applyBorder="1" applyAlignment="1">
      <alignment horizontal="right" vertical="center" wrapText="1"/>
      <protection/>
    </xf>
    <xf numFmtId="0" fontId="74" fillId="34" borderId="14" xfId="15" applyFont="1" applyFill="1" applyBorder="1" applyAlignment="1">
      <alignment horizontal="right" vertical="center" wrapText="1"/>
      <protection/>
    </xf>
    <xf numFmtId="0" fontId="74" fillId="34" borderId="15" xfId="15" applyFont="1" applyFill="1" applyBorder="1" applyAlignment="1">
      <alignment horizontal="right" vertical="center"/>
      <protection/>
    </xf>
    <xf numFmtId="0" fontId="74" fillId="34" borderId="11" xfId="15" applyFont="1" applyFill="1" applyBorder="1" applyAlignment="1">
      <alignment horizontal="right" vertical="center" wrapText="1"/>
      <protection/>
    </xf>
    <xf numFmtId="0" fontId="74" fillId="34" borderId="19" xfId="15" applyFont="1" applyFill="1" applyBorder="1" applyAlignment="1">
      <alignment horizontal="left" vertical="center" wrapText="1"/>
      <protection/>
    </xf>
    <xf numFmtId="0" fontId="74" fillId="34" borderId="28" xfId="15" applyFont="1" applyFill="1" applyBorder="1" applyAlignment="1">
      <alignment horizontal="left" vertical="center" wrapText="1"/>
      <protection/>
    </xf>
    <xf numFmtId="0" fontId="61" fillId="0" borderId="0" xfId="59" applyFont="1" applyFill="1" applyAlignment="1">
      <alignment wrapText="1"/>
      <protection/>
    </xf>
    <xf numFmtId="0" fontId="60" fillId="0" borderId="0" xfId="59" applyFont="1" applyFill="1" applyAlignment="1">
      <alignment wrapText="1"/>
      <protection/>
    </xf>
    <xf numFmtId="0" fontId="74" fillId="34" borderId="25" xfId="62" applyFont="1" applyFill="1" applyBorder="1" applyAlignment="1">
      <alignment horizontal="left" vertical="center" wrapText="1"/>
      <protection/>
    </xf>
    <xf numFmtId="0" fontId="73" fillId="34" borderId="14" xfId="62" applyFont="1" applyFill="1" applyBorder="1" applyAlignment="1">
      <alignment horizontal="left" vertical="center" wrapText="1"/>
      <protection/>
    </xf>
    <xf numFmtId="14" fontId="74" fillId="34" borderId="26" xfId="62" applyNumberFormat="1" applyFont="1" applyFill="1" applyBorder="1" applyAlignment="1">
      <alignment horizontal="right" vertical="center" wrapText="1"/>
      <protection/>
    </xf>
    <xf numFmtId="0" fontId="74" fillId="34" borderId="15" xfId="62" applyFont="1" applyFill="1" applyBorder="1" applyAlignment="1">
      <alignment horizontal="right" vertical="center" wrapText="1"/>
      <protection/>
    </xf>
    <xf numFmtId="0" fontId="62" fillId="0" borderId="0" xfId="15" applyFont="1" applyFill="1" applyBorder="1" applyAlignment="1">
      <alignment horizontal="right" vertical="center"/>
      <protection/>
    </xf>
    <xf numFmtId="0" fontId="61" fillId="0" borderId="0" xfId="61" applyFont="1" applyFill="1" applyBorder="1" applyAlignment="1">
      <alignment horizontal="left" wrapText="1"/>
      <protection/>
    </xf>
    <xf numFmtId="0" fontId="60" fillId="0" borderId="0" xfId="61" applyFont="1" applyFill="1" applyBorder="1" applyAlignment="1">
      <alignment horizontal="left" wrapText="1"/>
      <protection/>
    </xf>
    <xf numFmtId="0" fontId="74" fillId="34" borderId="19" xfId="62" applyFont="1" applyFill="1" applyBorder="1" applyAlignment="1">
      <alignment horizontal="right" vertical="center" wrapText="1"/>
      <protection/>
    </xf>
    <xf numFmtId="0" fontId="74" fillId="34" borderId="12" xfId="62" applyFont="1" applyFill="1" applyBorder="1" applyAlignment="1">
      <alignment horizontal="right" vertical="center" wrapText="1"/>
      <protection/>
    </xf>
    <xf numFmtId="0" fontId="74" fillId="34" borderId="32" xfId="15" applyFont="1" applyFill="1" applyBorder="1" applyAlignment="1">
      <alignment horizontal="right" vertical="center" wrapText="1"/>
      <protection/>
    </xf>
    <xf numFmtId="0" fontId="74" fillId="34" borderId="33" xfId="15" applyFont="1" applyFill="1" applyBorder="1" applyAlignment="1">
      <alignment horizontal="right" vertical="center" wrapText="1"/>
      <protection/>
    </xf>
    <xf numFmtId="0" fontId="68" fillId="0" borderId="0" xfId="61" applyFont="1" applyFill="1" applyBorder="1" applyAlignment="1">
      <alignment horizontal="left" wrapText="1"/>
      <protection/>
    </xf>
    <xf numFmtId="0" fontId="74" fillId="34" borderId="19" xfId="61" applyFont="1" applyFill="1" applyBorder="1" applyAlignment="1">
      <alignment horizontal="left" vertical="center" wrapText="1"/>
      <protection/>
    </xf>
    <xf numFmtId="0" fontId="74" fillId="34" borderId="28" xfId="61" applyFont="1" applyFill="1" applyBorder="1" applyAlignment="1">
      <alignment horizontal="left" vertical="center" wrapText="1"/>
      <protection/>
    </xf>
    <xf numFmtId="0" fontId="74" fillId="34" borderId="34" xfId="15" applyFont="1" applyFill="1" applyBorder="1" applyAlignment="1">
      <alignment horizontal="right" vertical="center"/>
      <protection/>
    </xf>
    <xf numFmtId="0" fontId="74" fillId="34" borderId="35" xfId="15" applyFont="1" applyFill="1" applyBorder="1" applyAlignment="1">
      <alignment horizontal="right" vertical="center"/>
      <protection/>
    </xf>
    <xf numFmtId="0" fontId="74" fillId="34" borderId="36" xfId="15" applyFont="1" applyFill="1" applyBorder="1" applyAlignment="1">
      <alignment horizontal="right" vertical="center"/>
      <protection/>
    </xf>
    <xf numFmtId="0" fontId="74" fillId="34" borderId="37" xfId="15" applyFont="1" applyFill="1" applyBorder="1" applyAlignment="1">
      <alignment horizontal="right" vertical="center"/>
      <protection/>
    </xf>
    <xf numFmtId="0" fontId="74" fillId="34" borderId="11" xfId="61" applyFont="1" applyFill="1" applyBorder="1" applyAlignment="1">
      <alignment horizontal="left" vertical="center" wrapText="1"/>
      <protection/>
    </xf>
    <xf numFmtId="0" fontId="74" fillId="34" borderId="17" xfId="15" applyFont="1" applyFill="1" applyBorder="1" applyAlignment="1">
      <alignment horizontal="right" vertical="center"/>
      <protection/>
    </xf>
    <xf numFmtId="0" fontId="74" fillId="34" borderId="0" xfId="15" applyFont="1" applyFill="1" applyBorder="1" applyAlignment="1">
      <alignment horizontal="right" vertical="center"/>
      <protection/>
    </xf>
    <xf numFmtId="0" fontId="74" fillId="34" borderId="38" xfId="15" applyFont="1" applyFill="1" applyBorder="1" applyAlignment="1">
      <alignment horizontal="right" vertical="center"/>
      <protection/>
    </xf>
    <xf numFmtId="0" fontId="74" fillId="34" borderId="18" xfId="15" applyFont="1" applyFill="1" applyBorder="1" applyAlignment="1">
      <alignment horizontal="right" vertical="center"/>
      <protection/>
    </xf>
    <xf numFmtId="0" fontId="74" fillId="34" borderId="17" xfId="16" applyFont="1" applyFill="1" applyBorder="1" applyAlignment="1">
      <alignment horizontal="right" vertical="center"/>
      <protection/>
    </xf>
    <xf numFmtId="0" fontId="74" fillId="34" borderId="18" xfId="16" applyFont="1" applyFill="1" applyBorder="1" applyAlignment="1">
      <alignment horizontal="right" vertical="center"/>
      <protection/>
    </xf>
  </cellXfs>
  <cellStyles count="57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Check Cell" xfId="55"/>
    <cellStyle name="Input" xfId="56"/>
    <cellStyle name="Linked Cell" xfId="57"/>
    <cellStyle name="Neutral" xfId="58"/>
    <cellStyle name="Normal_Facts  Figures 2002 - 2005 EN 060223" xfId="59"/>
    <cellStyle name="Normal_Facts &amp; Figures 2000 - 2002" xfId="60"/>
    <cellStyle name="Normal_Sheet1" xfId="61"/>
    <cellStyle name="Normal_Sheet2" xfId="62"/>
    <cellStyle name="normální_Closing meeting 12 2007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8" width="9.140625" style="1" customWidth="1"/>
    <col min="9" max="9" width="11.0039062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2.25" customHeight="1">
      <c r="B2" s="316" t="s">
        <v>7</v>
      </c>
      <c r="C2" s="316"/>
      <c r="D2" s="316"/>
      <c r="E2" s="316"/>
      <c r="F2" s="316"/>
      <c r="G2" s="316"/>
      <c r="H2" s="316"/>
      <c r="I2" s="301"/>
      <c r="J2" s="301"/>
      <c r="K2" s="301"/>
    </row>
    <row r="3" spans="2:11" ht="16.5" customHeight="1">
      <c r="B3" s="71" t="s">
        <v>8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6.5" customHeight="1">
      <c r="B4" s="72" t="s">
        <v>9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2.75" customHeight="1">
      <c r="B5" s="72" t="s">
        <v>10</v>
      </c>
      <c r="C5" s="226"/>
      <c r="D5" s="226"/>
      <c r="E5" s="226"/>
      <c r="F5" s="226"/>
      <c r="G5" s="226"/>
      <c r="H5" s="226"/>
      <c r="I5" s="226"/>
      <c r="J5" s="226"/>
      <c r="K5" s="226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 customHeight="1">
      <c r="B7" s="314" t="s">
        <v>11</v>
      </c>
      <c r="C7" s="2"/>
      <c r="D7" s="2"/>
      <c r="E7" s="317" t="s">
        <v>182</v>
      </c>
      <c r="F7" s="319" t="s">
        <v>183</v>
      </c>
      <c r="G7" s="321" t="s">
        <v>184</v>
      </c>
      <c r="H7" s="2"/>
      <c r="I7" s="317" t="s">
        <v>154</v>
      </c>
      <c r="J7" s="319" t="s">
        <v>185</v>
      </c>
      <c r="K7" s="321" t="s">
        <v>186</v>
      </c>
    </row>
    <row r="8" spans="2:11" ht="12.75">
      <c r="B8" s="315"/>
      <c r="C8" s="2"/>
      <c r="D8" s="2"/>
      <c r="E8" s="318"/>
      <c r="F8" s="320"/>
      <c r="G8" s="322"/>
      <c r="H8" s="2"/>
      <c r="I8" s="318"/>
      <c r="J8" s="320"/>
      <c r="K8" s="322"/>
    </row>
    <row r="9" spans="2:13" ht="14.25" customHeight="1">
      <c r="B9" s="82" t="s">
        <v>12</v>
      </c>
      <c r="C9" s="67"/>
      <c r="D9" s="68"/>
      <c r="E9" s="87">
        <v>37522</v>
      </c>
      <c r="F9" s="93">
        <v>37709</v>
      </c>
      <c r="G9" s="96">
        <v>0.005</v>
      </c>
      <c r="H9" s="68"/>
      <c r="I9" s="87">
        <v>9802</v>
      </c>
      <c r="J9" s="93">
        <v>9816</v>
      </c>
      <c r="K9" s="96">
        <v>0.001</v>
      </c>
      <c r="M9" s="184"/>
    </row>
    <row r="10" spans="2:13" ht="14.25" customHeight="1">
      <c r="B10" s="83" t="s">
        <v>13</v>
      </c>
      <c r="C10" s="67"/>
      <c r="D10" s="68"/>
      <c r="E10" s="88">
        <v>72</v>
      </c>
      <c r="F10" s="77">
        <v>77</v>
      </c>
      <c r="G10" s="97">
        <v>0.057</v>
      </c>
      <c r="H10" s="68"/>
      <c r="I10" s="88">
        <v>32</v>
      </c>
      <c r="J10" s="77">
        <v>28</v>
      </c>
      <c r="K10" s="97">
        <v>-0.121</v>
      </c>
      <c r="M10" s="184"/>
    </row>
    <row r="11" spans="2:13" ht="14.25" customHeight="1">
      <c r="B11" s="84" t="s">
        <v>14</v>
      </c>
      <c r="C11" s="67"/>
      <c r="D11" s="68"/>
      <c r="E11" s="89">
        <v>37594</v>
      </c>
      <c r="F11" s="76">
        <v>37786</v>
      </c>
      <c r="G11" s="98">
        <v>0.005</v>
      </c>
      <c r="H11" s="68"/>
      <c r="I11" s="89">
        <v>9833</v>
      </c>
      <c r="J11" s="76">
        <v>9844</v>
      </c>
      <c r="K11" s="98">
        <v>0.001</v>
      </c>
      <c r="M11" s="184"/>
    </row>
    <row r="12" spans="2:13" ht="14.25" customHeight="1">
      <c r="B12" s="83" t="s">
        <v>15</v>
      </c>
      <c r="C12" s="67"/>
      <c r="D12" s="68"/>
      <c r="E12" s="88">
        <v>312</v>
      </c>
      <c r="F12" s="77">
        <v>347</v>
      </c>
      <c r="G12" s="97">
        <v>0.114</v>
      </c>
      <c r="H12" s="68"/>
      <c r="I12" s="88">
        <v>88</v>
      </c>
      <c r="J12" s="77">
        <v>84</v>
      </c>
      <c r="K12" s="97">
        <v>-0.041</v>
      </c>
      <c r="M12" s="184"/>
    </row>
    <row r="13" spans="2:13" ht="14.25" customHeight="1">
      <c r="B13" s="83" t="s">
        <v>16</v>
      </c>
      <c r="C13" s="67"/>
      <c r="D13" s="68"/>
      <c r="E13" s="88">
        <v>-19421</v>
      </c>
      <c r="F13" s="77">
        <v>-19417</v>
      </c>
      <c r="G13" s="97">
        <v>0</v>
      </c>
      <c r="H13" s="68"/>
      <c r="I13" s="88">
        <v>-5197</v>
      </c>
      <c r="J13" s="77">
        <v>-5161</v>
      </c>
      <c r="K13" s="97">
        <v>-0.007</v>
      </c>
      <c r="M13" s="184"/>
    </row>
    <row r="14" spans="2:13" ht="14.25" customHeight="1">
      <c r="B14" s="83" t="s">
        <v>17</v>
      </c>
      <c r="C14" s="67"/>
      <c r="D14" s="68"/>
      <c r="E14" s="88">
        <v>-7958</v>
      </c>
      <c r="F14" s="77">
        <v>-8240</v>
      </c>
      <c r="G14" s="97">
        <v>0.035</v>
      </c>
      <c r="H14" s="68"/>
      <c r="I14" s="88">
        <v>-2033</v>
      </c>
      <c r="J14" s="77">
        <v>-2093</v>
      </c>
      <c r="K14" s="97">
        <v>0.03</v>
      </c>
      <c r="M14" s="184"/>
    </row>
    <row r="15" spans="2:13" ht="14.25" customHeight="1">
      <c r="B15" s="83" t="s">
        <v>18</v>
      </c>
      <c r="C15" s="67"/>
      <c r="D15" s="68"/>
      <c r="E15" s="88">
        <v>-76</v>
      </c>
      <c r="F15" s="77">
        <v>37</v>
      </c>
      <c r="G15" s="99" t="s">
        <v>188</v>
      </c>
      <c r="I15" s="88">
        <v>-96</v>
      </c>
      <c r="J15" s="77">
        <v>35</v>
      </c>
      <c r="K15" s="99" t="s">
        <v>188</v>
      </c>
      <c r="M15" s="184"/>
    </row>
    <row r="16" spans="2:13" ht="14.25" customHeight="1">
      <c r="B16" s="84" t="s">
        <v>3</v>
      </c>
      <c r="C16" s="67"/>
      <c r="D16" s="68"/>
      <c r="E16" s="89">
        <v>10451</v>
      </c>
      <c r="F16" s="76">
        <v>10513</v>
      </c>
      <c r="G16" s="98">
        <v>0.006</v>
      </c>
      <c r="I16" s="89">
        <v>2596</v>
      </c>
      <c r="J16" s="76">
        <v>2709</v>
      </c>
      <c r="K16" s="98">
        <v>0.044</v>
      </c>
      <c r="M16" s="184"/>
    </row>
    <row r="17" spans="2:13" ht="14.25" customHeight="1">
      <c r="B17" s="85" t="s">
        <v>19</v>
      </c>
      <c r="C17" s="69"/>
      <c r="D17" s="68"/>
      <c r="E17" s="90">
        <v>0.279</v>
      </c>
      <c r="F17" s="94">
        <v>0.279</v>
      </c>
      <c r="G17" s="265">
        <v>0</v>
      </c>
      <c r="I17" s="90">
        <v>0.265</v>
      </c>
      <c r="J17" s="94">
        <v>0.276</v>
      </c>
      <c r="K17" s="265">
        <v>1.1</v>
      </c>
      <c r="M17" s="184"/>
    </row>
    <row r="18" spans="2:13" ht="14.25" customHeight="1">
      <c r="B18" s="83" t="s">
        <v>20</v>
      </c>
      <c r="C18" s="69"/>
      <c r="D18" s="68"/>
      <c r="E18" s="88">
        <v>-152</v>
      </c>
      <c r="F18" s="77">
        <v>-7</v>
      </c>
      <c r="G18" s="99">
        <v>-0.953</v>
      </c>
      <c r="H18" s="68"/>
      <c r="I18" s="88">
        <v>1</v>
      </c>
      <c r="J18" s="77">
        <v>-7</v>
      </c>
      <c r="K18" s="99" t="s">
        <v>188</v>
      </c>
      <c r="M18" s="184"/>
    </row>
    <row r="19" spans="2:13" ht="14.25" customHeight="1">
      <c r="B19" s="83" t="s">
        <v>21</v>
      </c>
      <c r="C19" s="67"/>
      <c r="D19" s="68"/>
      <c r="E19" s="88">
        <v>-3442</v>
      </c>
      <c r="F19" s="77">
        <v>-3348</v>
      </c>
      <c r="G19" s="99">
        <v>-0.027</v>
      </c>
      <c r="H19" s="68"/>
      <c r="I19" s="88">
        <v>-903</v>
      </c>
      <c r="J19" s="77">
        <v>-872</v>
      </c>
      <c r="K19" s="99">
        <v>-0.035</v>
      </c>
      <c r="M19" s="184"/>
    </row>
    <row r="20" spans="2:13" ht="14.25" customHeight="1">
      <c r="B20" s="84" t="s">
        <v>22</v>
      </c>
      <c r="C20" s="67"/>
      <c r="D20" s="68"/>
      <c r="E20" s="89">
        <v>6857</v>
      </c>
      <c r="F20" s="76">
        <v>7158</v>
      </c>
      <c r="G20" s="98">
        <v>0.044</v>
      </c>
      <c r="H20" s="68"/>
      <c r="I20" s="89">
        <v>1694</v>
      </c>
      <c r="J20" s="76">
        <v>1831</v>
      </c>
      <c r="K20" s="98">
        <v>0.081</v>
      </c>
      <c r="M20" s="184"/>
    </row>
    <row r="21" spans="2:13" ht="14.25" customHeight="1">
      <c r="B21" s="83" t="s">
        <v>23</v>
      </c>
      <c r="C21" s="67"/>
      <c r="D21" s="68"/>
      <c r="E21" s="88">
        <v>-90</v>
      </c>
      <c r="F21" s="77">
        <v>-59</v>
      </c>
      <c r="G21" s="99">
        <v>-0.347</v>
      </c>
      <c r="H21" s="68"/>
      <c r="I21" s="88">
        <v>-23</v>
      </c>
      <c r="J21" s="77">
        <v>27</v>
      </c>
      <c r="K21" s="99" t="s">
        <v>188</v>
      </c>
      <c r="M21" s="184"/>
    </row>
    <row r="22" spans="2:13" ht="14.25" customHeight="1">
      <c r="B22" s="83" t="s">
        <v>24</v>
      </c>
      <c r="C22" s="67"/>
      <c r="D22" s="68"/>
      <c r="E22" s="88">
        <v>-23</v>
      </c>
      <c r="F22" s="77">
        <v>-1</v>
      </c>
      <c r="G22" s="99">
        <v>-0.941</v>
      </c>
      <c r="H22" s="68"/>
      <c r="I22" s="88">
        <v>-21</v>
      </c>
      <c r="J22" s="77">
        <v>1</v>
      </c>
      <c r="K22" s="99" t="s">
        <v>188</v>
      </c>
      <c r="M22" s="184"/>
    </row>
    <row r="23" spans="2:13" ht="14.25" customHeight="1">
      <c r="B23" s="84" t="s">
        <v>25</v>
      </c>
      <c r="C23" s="67"/>
      <c r="D23" s="68"/>
      <c r="E23" s="89">
        <v>6744</v>
      </c>
      <c r="F23" s="76">
        <v>7098</v>
      </c>
      <c r="G23" s="98">
        <v>0.053</v>
      </c>
      <c r="H23" s="68"/>
      <c r="I23" s="89">
        <v>1650</v>
      </c>
      <c r="J23" s="76">
        <v>1859</v>
      </c>
      <c r="K23" s="98">
        <v>0.127</v>
      </c>
      <c r="M23" s="184"/>
    </row>
    <row r="24" spans="2:13" ht="14.25" customHeight="1">
      <c r="B24" s="83" t="s">
        <v>26</v>
      </c>
      <c r="C24" s="67"/>
      <c r="D24" s="68"/>
      <c r="E24" s="88">
        <v>-1485</v>
      </c>
      <c r="F24" s="77">
        <v>-1511</v>
      </c>
      <c r="G24" s="100">
        <v>0.018</v>
      </c>
      <c r="H24" s="68"/>
      <c r="I24" s="88">
        <v>-404</v>
      </c>
      <c r="J24" s="77">
        <v>-386</v>
      </c>
      <c r="K24" s="100">
        <v>-0.043</v>
      </c>
      <c r="M24" s="184"/>
    </row>
    <row r="25" spans="2:11" ht="7.5" customHeight="1">
      <c r="B25" s="84"/>
      <c r="C25" s="67"/>
      <c r="D25" s="68"/>
      <c r="E25" s="89" t="s">
        <v>0</v>
      </c>
      <c r="F25" s="76" t="s">
        <v>0</v>
      </c>
      <c r="G25" s="101"/>
      <c r="I25" s="89" t="s">
        <v>0</v>
      </c>
      <c r="J25" s="76" t="s">
        <v>0</v>
      </c>
      <c r="K25" s="101"/>
    </row>
    <row r="26" spans="2:13" ht="14.25" customHeight="1">
      <c r="B26" s="86" t="s">
        <v>27</v>
      </c>
      <c r="C26" s="67"/>
      <c r="D26" s="68"/>
      <c r="E26" s="92">
        <v>5259</v>
      </c>
      <c r="F26" s="95">
        <v>5587</v>
      </c>
      <c r="G26" s="102">
        <v>0.062</v>
      </c>
      <c r="I26" s="92">
        <v>1246</v>
      </c>
      <c r="J26" s="95">
        <v>1473</v>
      </c>
      <c r="K26" s="102">
        <v>0.182</v>
      </c>
      <c r="M26" s="184"/>
    </row>
    <row r="27" spans="2:13" ht="14.25" customHeight="1">
      <c r="B27" s="67"/>
      <c r="C27" s="67"/>
      <c r="D27" s="67"/>
      <c r="E27" s="67"/>
      <c r="F27" s="67"/>
      <c r="G27" s="67"/>
      <c r="I27" s="67"/>
      <c r="J27" s="67"/>
      <c r="K27" s="67"/>
      <c r="M27" s="184"/>
    </row>
    <row r="28" spans="2:13" ht="14.25" customHeight="1">
      <c r="B28" s="103" t="s">
        <v>179</v>
      </c>
      <c r="C28" s="70"/>
      <c r="D28" s="70"/>
      <c r="E28" s="104">
        <v>4407</v>
      </c>
      <c r="F28" s="105">
        <v>4418</v>
      </c>
      <c r="G28" s="106">
        <v>0.002</v>
      </c>
      <c r="H28" s="70"/>
      <c r="I28" s="104">
        <v>1309</v>
      </c>
      <c r="J28" s="105">
        <v>1399</v>
      </c>
      <c r="K28" s="106">
        <v>0.069</v>
      </c>
      <c r="M28" s="184"/>
    </row>
    <row r="29" spans="2:11" ht="9.75" customHeight="1">
      <c r="B29" s="5"/>
      <c r="C29" s="2"/>
      <c r="D29" s="2"/>
      <c r="E29" s="2"/>
      <c r="F29" s="2"/>
      <c r="G29" s="2"/>
      <c r="H29" s="2"/>
      <c r="I29" s="2"/>
      <c r="J29" s="2"/>
      <c r="K29" s="2"/>
    </row>
    <row r="30" spans="2:13" ht="13.5">
      <c r="B30" s="323" t="s">
        <v>157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</row>
    <row r="31" spans="2:13" ht="14.25" customHeight="1">
      <c r="B31" s="74" t="s">
        <v>134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2" ht="28.5" customHeight="1">
      <c r="B32" s="313" t="s">
        <v>187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</row>
    <row r="34" ht="13.5">
      <c r="B34" s="73"/>
    </row>
  </sheetData>
  <sheetProtection/>
  <mergeCells count="10">
    <mergeCell ref="B32:L32"/>
    <mergeCell ref="B7:B8"/>
    <mergeCell ref="B2:H2"/>
    <mergeCell ref="E7:E8"/>
    <mergeCell ref="F7:F8"/>
    <mergeCell ref="G7:G8"/>
    <mergeCell ref="B30:M30"/>
    <mergeCell ref="I7:I8"/>
    <mergeCell ref="J7:J8"/>
    <mergeCell ref="K7:K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314" t="s">
        <v>145</v>
      </c>
      <c r="C2" s="2"/>
      <c r="D2" s="2"/>
      <c r="E2" s="317" t="s">
        <v>182</v>
      </c>
      <c r="F2" s="319" t="s">
        <v>183</v>
      </c>
      <c r="G2" s="321" t="s">
        <v>184</v>
      </c>
      <c r="H2" s="2"/>
      <c r="I2" s="317" t="s">
        <v>154</v>
      </c>
      <c r="J2" s="319" t="s">
        <v>185</v>
      </c>
      <c r="K2" s="321" t="s">
        <v>186</v>
      </c>
    </row>
    <row r="3" spans="2:11" ht="14.25" customHeight="1">
      <c r="B3" s="324"/>
      <c r="C3" s="2"/>
      <c r="D3" s="2"/>
      <c r="E3" s="318"/>
      <c r="F3" s="320"/>
      <c r="G3" s="322"/>
      <c r="H3" s="2"/>
      <c r="I3" s="318"/>
      <c r="J3" s="320"/>
      <c r="K3" s="322"/>
    </row>
    <row r="4" spans="2:16" ht="14.25" customHeight="1">
      <c r="B4" s="256" t="s">
        <v>12</v>
      </c>
      <c r="C4" s="69"/>
      <c r="D4" s="75"/>
      <c r="E4" s="108">
        <v>30902</v>
      </c>
      <c r="F4" s="109">
        <v>30778</v>
      </c>
      <c r="G4" s="115">
        <v>-0.004</v>
      </c>
      <c r="H4" s="75"/>
      <c r="I4" s="108">
        <v>7984</v>
      </c>
      <c r="J4" s="109">
        <v>7956</v>
      </c>
      <c r="K4" s="115">
        <v>-0.004</v>
      </c>
      <c r="N4" s="185"/>
      <c r="O4" s="185"/>
      <c r="P4" s="186"/>
    </row>
    <row r="5" spans="2:16" ht="14.25" customHeight="1">
      <c r="B5" s="107" t="s">
        <v>99</v>
      </c>
      <c r="C5" s="69"/>
      <c r="D5" s="75"/>
      <c r="E5" s="88">
        <v>11563</v>
      </c>
      <c r="F5" s="110">
        <v>10785</v>
      </c>
      <c r="G5" s="100">
        <v>-0.067</v>
      </c>
      <c r="H5" s="75"/>
      <c r="I5" s="88">
        <v>2963</v>
      </c>
      <c r="J5" s="110">
        <v>2779</v>
      </c>
      <c r="K5" s="100">
        <v>-0.062</v>
      </c>
      <c r="P5" s="186"/>
    </row>
    <row r="6" spans="2:16" ht="14.25" customHeight="1">
      <c r="B6" s="107" t="s">
        <v>100</v>
      </c>
      <c r="C6" s="69"/>
      <c r="D6" s="75"/>
      <c r="E6" s="88">
        <v>19339</v>
      </c>
      <c r="F6" s="110">
        <v>19993</v>
      </c>
      <c r="G6" s="100">
        <v>0.034</v>
      </c>
      <c r="H6" s="75"/>
      <c r="I6" s="88">
        <v>5021</v>
      </c>
      <c r="J6" s="110">
        <v>5177</v>
      </c>
      <c r="K6" s="100">
        <v>0.031</v>
      </c>
      <c r="P6" s="186"/>
    </row>
    <row r="7" spans="2:16" ht="14.25" customHeight="1">
      <c r="B7" s="257" t="s">
        <v>3</v>
      </c>
      <c r="C7" s="69"/>
      <c r="D7" s="75"/>
      <c r="E7" s="89">
        <v>8172</v>
      </c>
      <c r="F7" s="111">
        <v>8097</v>
      </c>
      <c r="G7" s="116">
        <v>-0.009</v>
      </c>
      <c r="H7" s="75"/>
      <c r="I7" s="89">
        <v>2010</v>
      </c>
      <c r="J7" s="111">
        <v>2048</v>
      </c>
      <c r="K7" s="116">
        <v>0.019</v>
      </c>
      <c r="P7" s="186"/>
    </row>
    <row r="8" spans="2:16" ht="14.25" customHeight="1">
      <c r="B8" s="258" t="s">
        <v>101</v>
      </c>
      <c r="C8" s="69"/>
      <c r="D8" s="75"/>
      <c r="E8" s="244">
        <v>0.264</v>
      </c>
      <c r="F8" s="245">
        <v>0.263</v>
      </c>
      <c r="G8" s="276">
        <v>-0.1</v>
      </c>
      <c r="H8" s="75"/>
      <c r="I8" s="244">
        <v>0.252</v>
      </c>
      <c r="J8" s="245">
        <v>0.257</v>
      </c>
      <c r="K8" s="276">
        <v>0.5</v>
      </c>
      <c r="P8" s="186"/>
    </row>
    <row r="9" spans="2:16" ht="14.25" customHeight="1">
      <c r="B9" s="259" t="s">
        <v>102</v>
      </c>
      <c r="C9" s="69"/>
      <c r="D9" s="75"/>
      <c r="E9" s="113">
        <v>3261</v>
      </c>
      <c r="F9" s="114">
        <v>3098</v>
      </c>
      <c r="G9" s="117">
        <v>-0.05</v>
      </c>
      <c r="H9" s="75"/>
      <c r="I9" s="113">
        <v>598</v>
      </c>
      <c r="J9" s="114">
        <v>767</v>
      </c>
      <c r="K9" s="117">
        <v>0.283</v>
      </c>
      <c r="P9" s="186"/>
    </row>
    <row r="10" ht="8.25" customHeight="1">
      <c r="B10" s="5"/>
    </row>
    <row r="11" ht="14.25" customHeight="1">
      <c r="B11" s="78" t="s">
        <v>135</v>
      </c>
    </row>
    <row r="12" spans="2:12" ht="14.25" customHeight="1">
      <c r="B12" s="79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ht="14.25" customHeight="1">
      <c r="B13" s="8"/>
    </row>
    <row r="14" spans="2:11" ht="14.25" customHeight="1">
      <c r="B14" s="314" t="s">
        <v>146</v>
      </c>
      <c r="C14" s="2"/>
      <c r="D14" s="2"/>
      <c r="E14" s="317" t="s">
        <v>182</v>
      </c>
      <c r="F14" s="319" t="s">
        <v>183</v>
      </c>
      <c r="G14" s="321" t="s">
        <v>184</v>
      </c>
      <c r="H14" s="2"/>
      <c r="I14" s="317" t="s">
        <v>154</v>
      </c>
      <c r="J14" s="319" t="s">
        <v>185</v>
      </c>
      <c r="K14" s="321" t="s">
        <v>186</v>
      </c>
    </row>
    <row r="15" spans="2:11" ht="14.25" customHeight="1">
      <c r="B15" s="324"/>
      <c r="C15" s="2"/>
      <c r="D15" s="2"/>
      <c r="E15" s="318"/>
      <c r="F15" s="320"/>
      <c r="G15" s="322"/>
      <c r="H15" s="2"/>
      <c r="I15" s="318"/>
      <c r="J15" s="320"/>
      <c r="K15" s="322"/>
    </row>
    <row r="16" spans="2:16" ht="14.25" customHeight="1">
      <c r="B16" s="256" t="s">
        <v>12</v>
      </c>
      <c r="C16" s="69"/>
      <c r="D16" s="75"/>
      <c r="E16" s="108">
        <v>6787</v>
      </c>
      <c r="F16" s="109">
        <v>7128</v>
      </c>
      <c r="G16" s="115">
        <v>0.05</v>
      </c>
      <c r="H16" s="75"/>
      <c r="I16" s="108">
        <v>1853</v>
      </c>
      <c r="J16" s="109">
        <v>1898</v>
      </c>
      <c r="K16" s="115">
        <v>0.024</v>
      </c>
      <c r="N16" s="185"/>
      <c r="O16" s="185"/>
      <c r="P16" s="186"/>
    </row>
    <row r="17" spans="2:16" ht="14.25" customHeight="1">
      <c r="B17" s="107" t="s">
        <v>99</v>
      </c>
      <c r="C17" s="69"/>
      <c r="D17" s="75"/>
      <c r="E17" s="88">
        <v>20</v>
      </c>
      <c r="F17" s="110">
        <v>48</v>
      </c>
      <c r="G17" s="100">
        <v>1.496</v>
      </c>
      <c r="H17" s="75"/>
      <c r="I17" s="88">
        <v>9</v>
      </c>
      <c r="J17" s="110">
        <v>18</v>
      </c>
      <c r="K17" s="100">
        <v>0.894</v>
      </c>
      <c r="P17" s="186"/>
    </row>
    <row r="18" spans="2:16" ht="14.25" customHeight="1">
      <c r="B18" s="107" t="s">
        <v>100</v>
      </c>
      <c r="C18" s="69"/>
      <c r="D18" s="75"/>
      <c r="E18" s="88">
        <v>6767</v>
      </c>
      <c r="F18" s="110">
        <v>7080</v>
      </c>
      <c r="G18" s="100">
        <v>0.046</v>
      </c>
      <c r="H18" s="75"/>
      <c r="I18" s="88">
        <v>1844</v>
      </c>
      <c r="J18" s="110">
        <v>1881</v>
      </c>
      <c r="K18" s="100">
        <v>0.02</v>
      </c>
      <c r="P18" s="186"/>
    </row>
    <row r="19" spans="2:16" ht="14.25" customHeight="1">
      <c r="B19" s="257" t="s">
        <v>3</v>
      </c>
      <c r="C19" s="69"/>
      <c r="D19" s="75"/>
      <c r="E19" s="89">
        <v>2278</v>
      </c>
      <c r="F19" s="111">
        <v>2417</v>
      </c>
      <c r="G19" s="116">
        <v>0.061</v>
      </c>
      <c r="H19" s="75"/>
      <c r="I19" s="89">
        <v>586</v>
      </c>
      <c r="J19" s="111">
        <v>661</v>
      </c>
      <c r="K19" s="116">
        <v>0.128</v>
      </c>
      <c r="P19" s="186"/>
    </row>
    <row r="20" spans="2:16" ht="14.25" customHeight="1">
      <c r="B20" s="258" t="s">
        <v>101</v>
      </c>
      <c r="C20" s="69"/>
      <c r="D20" s="75"/>
      <c r="E20" s="244">
        <v>0.336</v>
      </c>
      <c r="F20" s="245">
        <v>0.339</v>
      </c>
      <c r="G20" s="276">
        <v>0.3</v>
      </c>
      <c r="H20" s="75"/>
      <c r="I20" s="244">
        <v>0.316</v>
      </c>
      <c r="J20" s="245">
        <v>0.348</v>
      </c>
      <c r="K20" s="276">
        <v>3.2</v>
      </c>
      <c r="P20" s="186"/>
    </row>
    <row r="21" spans="2:16" ht="14.25" customHeight="1">
      <c r="B21" s="259" t="s">
        <v>102</v>
      </c>
      <c r="C21" s="69"/>
      <c r="D21" s="75"/>
      <c r="E21" s="113">
        <v>1146</v>
      </c>
      <c r="F21" s="114">
        <v>1320</v>
      </c>
      <c r="G21" s="117">
        <v>0.152</v>
      </c>
      <c r="H21" s="75"/>
      <c r="I21" s="113">
        <v>711</v>
      </c>
      <c r="J21" s="114">
        <v>632</v>
      </c>
      <c r="K21" s="117">
        <v>-0.111</v>
      </c>
      <c r="P21" s="186"/>
    </row>
    <row r="22" ht="8.25" customHeight="1">
      <c r="B22" s="5"/>
    </row>
    <row r="23" spans="2:10" ht="16.5" customHeight="1">
      <c r="B23" s="266" t="s">
        <v>167</v>
      </c>
      <c r="E23" s="267">
        <v>27.04</v>
      </c>
      <c r="F23" s="267">
        <v>26.33</v>
      </c>
      <c r="I23" s="267">
        <v>27.04</v>
      </c>
      <c r="J23" s="267">
        <v>25.73</v>
      </c>
    </row>
    <row r="24" ht="8.25" customHeight="1">
      <c r="B24" s="5"/>
    </row>
    <row r="25" ht="14.25" customHeight="1">
      <c r="B25" s="78" t="s">
        <v>174</v>
      </c>
    </row>
    <row r="26" ht="17.25" customHeight="1">
      <c r="B26" s="5"/>
    </row>
    <row r="28" ht="28.5" customHeight="1"/>
  </sheetData>
  <sheetProtection/>
  <mergeCells count="14">
    <mergeCell ref="B14:B15"/>
    <mergeCell ref="E14:E15"/>
    <mergeCell ref="F14:F15"/>
    <mergeCell ref="G14:G15"/>
    <mergeCell ref="B2:B3"/>
    <mergeCell ref="E2:E3"/>
    <mergeCell ref="F2:F3"/>
    <mergeCell ref="G2:G3"/>
    <mergeCell ref="I2:I3"/>
    <mergeCell ref="J2:J3"/>
    <mergeCell ref="K2:K3"/>
    <mergeCell ref="I14:I15"/>
    <mergeCell ref="J14:J15"/>
    <mergeCell ref="K14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314" t="s">
        <v>28</v>
      </c>
      <c r="C2" s="2"/>
      <c r="D2" s="2"/>
      <c r="E2" s="317" t="str">
        <f>'Výsledkovka, Investice - konsol'!E$7</f>
        <v>FY 2016</v>
      </c>
      <c r="F2" s="325" t="str">
        <f>'Výsledkovka, Investice - konsol'!F$7</f>
        <v>FY 2017</v>
      </c>
      <c r="G2" s="327" t="str">
        <f>'Výsledkovka, Investice - konsol'!G$7</f>
        <v>% změna FY17/FY16</v>
      </c>
      <c r="H2" s="2"/>
      <c r="I2" s="317" t="str">
        <f>'Výsledkovka, Investice - konsol'!I$7</f>
        <v>4Q 2016</v>
      </c>
      <c r="J2" s="325" t="str">
        <f>'Výsledkovka, Investice - konsol'!J$7</f>
        <v>4Q 2017</v>
      </c>
      <c r="K2" s="327" t="str">
        <f>'Výsledkovka, Investice - konsol'!K$7</f>
        <v>% změna 4Q17/4Q16</v>
      </c>
    </row>
    <row r="3" spans="2:11" ht="14.25" customHeight="1">
      <c r="B3" s="324"/>
      <c r="C3" s="2"/>
      <c r="D3" s="2"/>
      <c r="E3" s="318"/>
      <c r="F3" s="326"/>
      <c r="G3" s="328"/>
      <c r="H3" s="2"/>
      <c r="I3" s="318"/>
      <c r="J3" s="326"/>
      <c r="K3" s="328"/>
    </row>
    <row r="4" spans="2:16" ht="14.25" customHeight="1">
      <c r="B4" s="256" t="s">
        <v>29</v>
      </c>
      <c r="C4" s="69"/>
      <c r="D4" s="75"/>
      <c r="E4" s="108">
        <v>11276</v>
      </c>
      <c r="F4" s="109">
        <v>10516</v>
      </c>
      <c r="G4" s="115">
        <v>-0.067</v>
      </c>
      <c r="H4" s="75"/>
      <c r="I4" s="108">
        <v>2860</v>
      </c>
      <c r="J4" s="109">
        <v>2671</v>
      </c>
      <c r="K4" s="115">
        <v>-0.066</v>
      </c>
      <c r="N4" s="185"/>
      <c r="O4" s="185"/>
      <c r="P4" s="186"/>
    </row>
    <row r="5" spans="2:16" ht="14.25" customHeight="1">
      <c r="B5" s="107" t="s">
        <v>30</v>
      </c>
      <c r="C5" s="69"/>
      <c r="D5" s="75"/>
      <c r="E5" s="88">
        <v>2767</v>
      </c>
      <c r="F5" s="110">
        <v>2450</v>
      </c>
      <c r="G5" s="100">
        <v>-0.115</v>
      </c>
      <c r="H5" s="75"/>
      <c r="I5" s="88">
        <v>676</v>
      </c>
      <c r="J5" s="110">
        <v>582</v>
      </c>
      <c r="K5" s="100">
        <v>-0.139</v>
      </c>
      <c r="P5" s="186"/>
    </row>
    <row r="6" spans="2:16" ht="14.25" customHeight="1">
      <c r="B6" s="107" t="s">
        <v>31</v>
      </c>
      <c r="C6" s="69"/>
      <c r="D6" s="75"/>
      <c r="E6" s="88">
        <v>1026</v>
      </c>
      <c r="F6" s="110">
        <v>1001</v>
      </c>
      <c r="G6" s="100">
        <v>-0.025</v>
      </c>
      <c r="H6" s="75"/>
      <c r="I6" s="88">
        <v>249</v>
      </c>
      <c r="J6" s="110">
        <v>251</v>
      </c>
      <c r="K6" s="100">
        <v>0.007</v>
      </c>
      <c r="P6" s="186"/>
    </row>
    <row r="7" spans="2:16" ht="14.25" customHeight="1">
      <c r="B7" s="107" t="s">
        <v>152</v>
      </c>
      <c r="C7" s="69"/>
      <c r="D7" s="75"/>
      <c r="E7" s="88">
        <v>5086</v>
      </c>
      <c r="F7" s="110">
        <v>5029</v>
      </c>
      <c r="G7" s="100">
        <v>-0.008</v>
      </c>
      <c r="H7" s="75"/>
      <c r="I7" s="88">
        <v>1262</v>
      </c>
      <c r="J7" s="110">
        <v>1251</v>
      </c>
      <c r="K7" s="100">
        <v>-0.009</v>
      </c>
      <c r="P7" s="186"/>
    </row>
    <row r="8" spans="2:16" ht="14.25" customHeight="1">
      <c r="B8" s="107" t="s">
        <v>1</v>
      </c>
      <c r="C8" s="69"/>
      <c r="D8" s="75"/>
      <c r="E8" s="88">
        <v>1953</v>
      </c>
      <c r="F8" s="110">
        <v>1689</v>
      </c>
      <c r="G8" s="100">
        <v>-0.135</v>
      </c>
      <c r="H8" s="75"/>
      <c r="I8" s="88">
        <v>561</v>
      </c>
      <c r="J8" s="110">
        <v>501</v>
      </c>
      <c r="K8" s="100">
        <v>-0.107</v>
      </c>
      <c r="P8" s="186"/>
    </row>
    <row r="9" spans="2:16" ht="14.25" customHeight="1">
      <c r="B9" s="107" t="s">
        <v>32</v>
      </c>
      <c r="C9" s="69"/>
      <c r="D9" s="75"/>
      <c r="E9" s="88">
        <v>461</v>
      </c>
      <c r="F9" s="110">
        <v>348</v>
      </c>
      <c r="G9" s="100">
        <v>-0.246</v>
      </c>
      <c r="H9" s="75"/>
      <c r="I9" s="88">
        <v>112</v>
      </c>
      <c r="J9" s="110">
        <v>87</v>
      </c>
      <c r="K9" s="100">
        <v>-0.218</v>
      </c>
      <c r="P9" s="186"/>
    </row>
    <row r="10" spans="2:16" ht="14.25" customHeight="1">
      <c r="B10" s="257" t="s">
        <v>33</v>
      </c>
      <c r="C10" s="69"/>
      <c r="D10" s="75"/>
      <c r="E10" s="89">
        <v>287</v>
      </c>
      <c r="F10" s="111">
        <v>269</v>
      </c>
      <c r="G10" s="116">
        <v>-0.063</v>
      </c>
      <c r="H10" s="75"/>
      <c r="I10" s="89">
        <v>103</v>
      </c>
      <c r="J10" s="111">
        <v>108</v>
      </c>
      <c r="K10" s="116">
        <v>0.041</v>
      </c>
      <c r="P10" s="186"/>
    </row>
    <row r="11" spans="2:16" ht="5.25" customHeight="1">
      <c r="B11" s="257"/>
      <c r="C11" s="69"/>
      <c r="D11" s="75"/>
      <c r="E11" s="112" t="s">
        <v>0</v>
      </c>
      <c r="F11" s="91" t="s">
        <v>0</v>
      </c>
      <c r="G11" s="101"/>
      <c r="H11" s="75"/>
      <c r="I11" s="112" t="s">
        <v>0</v>
      </c>
      <c r="J11" s="91" t="s">
        <v>0</v>
      </c>
      <c r="K11" s="101"/>
      <c r="P11" s="186"/>
    </row>
    <row r="12" spans="2:16" ht="14.25" customHeight="1">
      <c r="B12" s="259" t="s">
        <v>34</v>
      </c>
      <c r="C12" s="69"/>
      <c r="D12" s="75"/>
      <c r="E12" s="113">
        <v>11563</v>
      </c>
      <c r="F12" s="114">
        <v>10785</v>
      </c>
      <c r="G12" s="117">
        <v>-0.067</v>
      </c>
      <c r="H12" s="75"/>
      <c r="I12" s="113">
        <v>2963</v>
      </c>
      <c r="J12" s="114">
        <v>2779</v>
      </c>
      <c r="K12" s="117">
        <v>-0.062</v>
      </c>
      <c r="P12" s="186"/>
    </row>
    <row r="13" ht="8.25" customHeight="1">
      <c r="B13" s="5"/>
    </row>
    <row r="14" ht="14.25" customHeight="1">
      <c r="B14" s="78" t="s">
        <v>136</v>
      </c>
    </row>
    <row r="15" spans="2:12" ht="14.25" customHeight="1">
      <c r="B15" s="79" t="s">
        <v>137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14.25" customHeight="1">
      <c r="B16" s="8"/>
    </row>
    <row r="17" spans="2:11" ht="12.75" customHeight="1">
      <c r="B17" s="314" t="s">
        <v>35</v>
      </c>
      <c r="C17" s="2"/>
      <c r="D17" s="2"/>
      <c r="E17" s="317" t="str">
        <f>'Výsledkovka, Investice - konsol'!E$7</f>
        <v>FY 2016</v>
      </c>
      <c r="F17" s="325" t="str">
        <f>'Výsledkovka, Investice - konsol'!F$7</f>
        <v>FY 2017</v>
      </c>
      <c r="G17" s="327" t="str">
        <f>'Výsledkovka, Investice - konsol'!G$7</f>
        <v>% změna FY17/FY16</v>
      </c>
      <c r="H17" s="2"/>
      <c r="I17" s="317" t="str">
        <f>'Výsledkovka, Investice - konsol'!I$7</f>
        <v>4Q 2016</v>
      </c>
      <c r="J17" s="325" t="str">
        <f>'Výsledkovka, Investice - konsol'!J$7</f>
        <v>4Q 2017</v>
      </c>
      <c r="K17" s="327" t="str">
        <f>'Výsledkovka, Investice - konsol'!K$7</f>
        <v>% změna 4Q17/4Q16</v>
      </c>
    </row>
    <row r="18" spans="2:11" ht="12.75">
      <c r="B18" s="324"/>
      <c r="C18" s="2"/>
      <c r="D18" s="2"/>
      <c r="E18" s="329"/>
      <c r="F18" s="330"/>
      <c r="G18" s="331"/>
      <c r="H18" s="2"/>
      <c r="I18" s="329"/>
      <c r="J18" s="330"/>
      <c r="K18" s="331"/>
    </row>
    <row r="19" spans="2:16" ht="14.25" customHeight="1">
      <c r="B19" s="256" t="s">
        <v>29</v>
      </c>
      <c r="C19" s="69"/>
      <c r="D19" s="69"/>
      <c r="E19" s="89">
        <v>17792</v>
      </c>
      <c r="F19" s="111">
        <v>18161</v>
      </c>
      <c r="G19" s="116">
        <v>0.021</v>
      </c>
      <c r="H19" s="307"/>
      <c r="I19" s="89">
        <v>4524</v>
      </c>
      <c r="J19" s="111">
        <v>4589</v>
      </c>
      <c r="K19" s="116">
        <v>0.014</v>
      </c>
      <c r="N19" s="185"/>
      <c r="O19" s="185"/>
      <c r="P19" s="186"/>
    </row>
    <row r="20" spans="2:16" ht="14.25" customHeight="1">
      <c r="B20" s="107" t="s">
        <v>36</v>
      </c>
      <c r="C20" s="69"/>
      <c r="D20" s="69"/>
      <c r="E20" s="88">
        <v>14574</v>
      </c>
      <c r="F20" s="110">
        <v>14668</v>
      </c>
      <c r="G20" s="100">
        <v>0.006</v>
      </c>
      <c r="H20" s="69"/>
      <c r="I20" s="88">
        <v>3678</v>
      </c>
      <c r="J20" s="110">
        <v>3644</v>
      </c>
      <c r="K20" s="100">
        <v>-0.009</v>
      </c>
      <c r="N20" s="185"/>
      <c r="O20" s="185"/>
      <c r="P20" s="186"/>
    </row>
    <row r="21" spans="2:16" ht="14.25" customHeight="1">
      <c r="B21" s="118" t="s">
        <v>37</v>
      </c>
      <c r="C21" s="69"/>
      <c r="D21" s="69"/>
      <c r="E21" s="88">
        <v>8706</v>
      </c>
      <c r="F21" s="110">
        <v>8265</v>
      </c>
      <c r="G21" s="100">
        <v>-0.051</v>
      </c>
      <c r="H21" s="69"/>
      <c r="I21" s="88">
        <v>2154</v>
      </c>
      <c r="J21" s="110">
        <v>1978</v>
      </c>
      <c r="K21" s="100">
        <v>-0.082</v>
      </c>
      <c r="N21" s="185"/>
      <c r="O21" s="185"/>
      <c r="P21" s="186"/>
    </row>
    <row r="22" spans="2:16" ht="14.25" customHeight="1">
      <c r="B22" s="118" t="s">
        <v>38</v>
      </c>
      <c r="C22" s="69"/>
      <c r="D22" s="69"/>
      <c r="E22" s="88">
        <v>919</v>
      </c>
      <c r="F22" s="110">
        <v>786</v>
      </c>
      <c r="G22" s="100">
        <v>-0.145</v>
      </c>
      <c r="H22" s="69"/>
      <c r="I22" s="88">
        <v>218</v>
      </c>
      <c r="J22" s="110">
        <v>188</v>
      </c>
      <c r="K22" s="100">
        <v>-0.137</v>
      </c>
      <c r="N22" s="185"/>
      <c r="O22" s="185"/>
      <c r="P22" s="186"/>
    </row>
    <row r="23" spans="2:16" ht="14.25" customHeight="1">
      <c r="B23" s="118" t="s">
        <v>39</v>
      </c>
      <c r="C23" s="69"/>
      <c r="D23" s="69"/>
      <c r="E23" s="88">
        <v>4949</v>
      </c>
      <c r="F23" s="110">
        <v>5618</v>
      </c>
      <c r="G23" s="100">
        <v>0.135</v>
      </c>
      <c r="H23" s="80"/>
      <c r="I23" s="88">
        <v>1306</v>
      </c>
      <c r="J23" s="110">
        <v>1478</v>
      </c>
      <c r="K23" s="100">
        <v>0.135</v>
      </c>
      <c r="N23" s="185"/>
      <c r="O23" s="185"/>
      <c r="P23" s="186"/>
    </row>
    <row r="24" spans="2:16" ht="14.25" customHeight="1">
      <c r="B24" s="107" t="s">
        <v>40</v>
      </c>
      <c r="C24" s="69"/>
      <c r="D24" s="69"/>
      <c r="E24" s="88">
        <v>2235</v>
      </c>
      <c r="F24" s="110">
        <v>2251</v>
      </c>
      <c r="G24" s="100">
        <v>0.007</v>
      </c>
      <c r="I24" s="88">
        <v>585</v>
      </c>
      <c r="J24" s="110">
        <v>588</v>
      </c>
      <c r="K24" s="100">
        <v>0.004</v>
      </c>
      <c r="N24" s="185"/>
      <c r="O24" s="185"/>
      <c r="P24" s="186"/>
    </row>
    <row r="25" spans="2:16" ht="14.25" customHeight="1">
      <c r="B25" s="107" t="s">
        <v>169</v>
      </c>
      <c r="C25" s="69"/>
      <c r="D25" s="69"/>
      <c r="E25" s="88">
        <v>10</v>
      </c>
      <c r="F25" s="110">
        <v>185</v>
      </c>
      <c r="G25" s="100" t="s">
        <v>188</v>
      </c>
      <c r="I25" s="88">
        <v>2</v>
      </c>
      <c r="J25" s="110">
        <v>59</v>
      </c>
      <c r="K25" s="100" t="s">
        <v>188</v>
      </c>
      <c r="N25" s="185"/>
      <c r="O25" s="185"/>
      <c r="P25" s="186"/>
    </row>
    <row r="26" spans="2:16" ht="16.5" customHeight="1">
      <c r="B26" s="107" t="s">
        <v>170</v>
      </c>
      <c r="C26" s="69"/>
      <c r="D26" s="69"/>
      <c r="E26" s="88">
        <v>972</v>
      </c>
      <c r="F26" s="110">
        <v>1057</v>
      </c>
      <c r="G26" s="100">
        <v>0.088</v>
      </c>
      <c r="H26" s="69"/>
      <c r="I26" s="88">
        <v>259</v>
      </c>
      <c r="J26" s="110">
        <v>298</v>
      </c>
      <c r="K26" s="100">
        <v>0.088</v>
      </c>
      <c r="N26" s="185"/>
      <c r="O26" s="185"/>
      <c r="P26" s="186"/>
    </row>
    <row r="27" spans="2:16" ht="16.5" customHeight="1">
      <c r="B27" s="257" t="s">
        <v>33</v>
      </c>
      <c r="C27" s="69"/>
      <c r="D27" s="69"/>
      <c r="E27" s="89">
        <v>1548</v>
      </c>
      <c r="F27" s="111">
        <v>1832</v>
      </c>
      <c r="G27" s="116">
        <v>0.184</v>
      </c>
      <c r="H27" s="69"/>
      <c r="I27" s="89">
        <v>497</v>
      </c>
      <c r="J27" s="111">
        <v>588</v>
      </c>
      <c r="K27" s="116">
        <v>0.183</v>
      </c>
      <c r="N27" s="185"/>
      <c r="O27" s="185"/>
      <c r="P27" s="186"/>
    </row>
    <row r="28" spans="2:15" ht="4.5" customHeight="1">
      <c r="B28" s="257"/>
      <c r="C28" s="69"/>
      <c r="D28" s="69"/>
      <c r="E28" s="89" t="s">
        <v>0</v>
      </c>
      <c r="F28" s="111" t="s">
        <v>0</v>
      </c>
      <c r="G28" s="116"/>
      <c r="I28" s="89" t="s">
        <v>0</v>
      </c>
      <c r="J28" s="111" t="s">
        <v>0</v>
      </c>
      <c r="K28" s="116"/>
      <c r="N28" s="185"/>
      <c r="O28" s="185"/>
    </row>
    <row r="29" spans="2:16" ht="14.25" customHeight="1">
      <c r="B29" s="259" t="s">
        <v>34</v>
      </c>
      <c r="C29" s="69"/>
      <c r="D29" s="69"/>
      <c r="E29" s="113">
        <v>19339</v>
      </c>
      <c r="F29" s="114">
        <v>19993</v>
      </c>
      <c r="G29" s="117">
        <v>0.034</v>
      </c>
      <c r="H29" s="69"/>
      <c r="I29" s="113">
        <v>5021</v>
      </c>
      <c r="J29" s="114">
        <v>5177</v>
      </c>
      <c r="K29" s="117">
        <v>0.034</v>
      </c>
      <c r="N29" s="185"/>
      <c r="O29" s="185"/>
      <c r="P29" s="186"/>
    </row>
    <row r="30" spans="2:11" ht="6" customHeight="1">
      <c r="B30" s="69"/>
      <c r="C30" s="69"/>
      <c r="D30" s="69"/>
      <c r="E30" s="69"/>
      <c r="F30" s="69"/>
      <c r="G30" s="69"/>
      <c r="I30" s="69"/>
      <c r="J30" s="69"/>
      <c r="K30" s="69"/>
    </row>
    <row r="31" spans="2:11" ht="14.25" customHeight="1">
      <c r="B31" s="73" t="s">
        <v>138</v>
      </c>
      <c r="C31" s="69"/>
      <c r="D31" s="69"/>
      <c r="E31" s="69"/>
      <c r="F31" s="69"/>
      <c r="G31" s="69"/>
      <c r="I31" s="69"/>
      <c r="J31" s="69"/>
      <c r="K31" s="69"/>
    </row>
    <row r="32" spans="2:11" ht="14.25" customHeight="1">
      <c r="B32" s="73" t="s">
        <v>139</v>
      </c>
      <c r="C32" s="69"/>
      <c r="D32" s="69"/>
      <c r="E32" s="69"/>
      <c r="F32" s="69"/>
      <c r="G32" s="69"/>
      <c r="I32" s="69"/>
      <c r="J32" s="69"/>
      <c r="K32" s="69"/>
    </row>
    <row r="33" spans="2:11" ht="14.25" customHeight="1">
      <c r="B33" s="73" t="s">
        <v>140</v>
      </c>
      <c r="C33" s="69"/>
      <c r="D33" s="69"/>
      <c r="E33" s="69"/>
      <c r="F33" s="69"/>
      <c r="G33" s="69"/>
      <c r="I33" s="69"/>
      <c r="J33" s="69"/>
      <c r="K33" s="69"/>
    </row>
    <row r="34" spans="2:11" ht="14.25" customHeight="1">
      <c r="B34" s="79" t="s">
        <v>177</v>
      </c>
      <c r="C34" s="80"/>
      <c r="D34" s="80"/>
      <c r="E34" s="69"/>
      <c r="F34" s="69"/>
      <c r="G34" s="69"/>
      <c r="H34" s="80"/>
      <c r="I34" s="69"/>
      <c r="J34" s="69"/>
      <c r="K34" s="69"/>
    </row>
    <row r="35" ht="17.25" customHeight="1">
      <c r="B35" s="79" t="s">
        <v>171</v>
      </c>
    </row>
    <row r="37" ht="28.5" customHeight="1"/>
  </sheetData>
  <sheetProtection/>
  <mergeCells count="14">
    <mergeCell ref="G2:G3"/>
    <mergeCell ref="E17:E18"/>
    <mergeCell ref="F17:F18"/>
    <mergeCell ref="G17:G18"/>
    <mergeCell ref="B2:B3"/>
    <mergeCell ref="B17:B18"/>
    <mergeCell ref="E2:E3"/>
    <mergeCell ref="F2:F3"/>
    <mergeCell ref="I2:I3"/>
    <mergeCell ref="J2:J3"/>
    <mergeCell ref="K2:K3"/>
    <mergeCell ref="I17:I18"/>
    <mergeCell ref="J17:J18"/>
    <mergeCell ref="K17:K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9" width="11.00390625" style="2" customWidth="1"/>
    <col min="10" max="10" width="9.140625" style="2" customWidth="1"/>
    <col min="11" max="11" width="11.7109375" style="2" customWidth="1"/>
    <col min="12" max="16384" width="9.140625" style="2" customWidth="1"/>
  </cols>
  <sheetData>
    <row r="2" spans="2:11" ht="12.75">
      <c r="B2" s="332" t="s">
        <v>97</v>
      </c>
      <c r="E2" s="317" t="str">
        <f>'Výsledkovka, Investice - konsol'!E7</f>
        <v>FY 2016</v>
      </c>
      <c r="F2" s="325" t="str">
        <f>'Výsledkovka, Investice - konsol'!F7</f>
        <v>FY 2017</v>
      </c>
      <c r="G2" s="327" t="str">
        <f>'Výsledkovka, Investice - konsol'!G7</f>
        <v>% změna FY17/FY16</v>
      </c>
      <c r="I2" s="317" t="str">
        <f>'Výsledkovka, Investice - konsol'!I7</f>
        <v>4Q 2016</v>
      </c>
      <c r="J2" s="325" t="str">
        <f>'Výsledkovka, Investice - konsol'!J7</f>
        <v>4Q 2017</v>
      </c>
      <c r="K2" s="327" t="str">
        <f>'Výsledkovka, Investice - konsol'!K7</f>
        <v>% změna 4Q17/4Q16</v>
      </c>
    </row>
    <row r="3" spans="2:11" ht="12.75">
      <c r="B3" s="333"/>
      <c r="E3" s="318"/>
      <c r="F3" s="326"/>
      <c r="G3" s="328"/>
      <c r="I3" s="318"/>
      <c r="J3" s="326"/>
      <c r="K3" s="328"/>
    </row>
    <row r="4" spans="2:16" ht="14.25" customHeight="1">
      <c r="B4" s="119" t="s">
        <v>16</v>
      </c>
      <c r="C4" s="70"/>
      <c r="D4" s="70"/>
      <c r="E4" s="124">
        <v>19421</v>
      </c>
      <c r="F4" s="125">
        <v>19417</v>
      </c>
      <c r="G4" s="131">
        <v>0</v>
      </c>
      <c r="H4" s="70"/>
      <c r="I4" s="124">
        <v>5197</v>
      </c>
      <c r="J4" s="125">
        <v>5160</v>
      </c>
      <c r="K4" s="131">
        <v>-0.007</v>
      </c>
      <c r="L4" s="3"/>
      <c r="N4" s="3"/>
      <c r="O4" s="3"/>
      <c r="P4" s="187"/>
    </row>
    <row r="5" spans="2:16" ht="14.25" customHeight="1">
      <c r="B5" s="120" t="s">
        <v>175</v>
      </c>
      <c r="C5" s="70"/>
      <c r="D5" s="70"/>
      <c r="E5" s="126">
        <v>15453</v>
      </c>
      <c r="F5" s="127">
        <v>15202</v>
      </c>
      <c r="G5" s="101">
        <v>-0.016</v>
      </c>
      <c r="H5" s="70"/>
      <c r="I5" s="126">
        <v>3968</v>
      </c>
      <c r="J5" s="127">
        <v>3841</v>
      </c>
      <c r="K5" s="101">
        <v>-0.032</v>
      </c>
      <c r="L5" s="3"/>
      <c r="P5" s="187"/>
    </row>
    <row r="6" spans="2:16" ht="14.25" customHeight="1">
      <c r="B6" s="121" t="s">
        <v>163</v>
      </c>
      <c r="C6" s="70"/>
      <c r="D6" s="70"/>
      <c r="E6" s="128">
        <v>8544</v>
      </c>
      <c r="F6" s="110">
        <v>8680</v>
      </c>
      <c r="G6" s="99">
        <v>0.016</v>
      </c>
      <c r="H6" s="70"/>
      <c r="I6" s="128">
        <v>2191</v>
      </c>
      <c r="J6" s="110">
        <v>2144</v>
      </c>
      <c r="K6" s="99">
        <v>-0.021</v>
      </c>
      <c r="L6" s="3"/>
      <c r="P6" s="187"/>
    </row>
    <row r="7" spans="2:16" ht="14.25" customHeight="1">
      <c r="B7" s="121" t="s">
        <v>164</v>
      </c>
      <c r="C7" s="70"/>
      <c r="D7" s="70"/>
      <c r="E7" s="128">
        <v>6909</v>
      </c>
      <c r="F7" s="110">
        <v>6522</v>
      </c>
      <c r="G7" s="99">
        <v>-0.056</v>
      </c>
      <c r="H7" s="70"/>
      <c r="I7" s="128">
        <v>1777</v>
      </c>
      <c r="J7" s="110">
        <v>1697</v>
      </c>
      <c r="K7" s="99">
        <v>-0.045</v>
      </c>
      <c r="L7" s="3"/>
      <c r="P7" s="187"/>
    </row>
    <row r="8" spans="2:16" ht="14.25" customHeight="1">
      <c r="B8" s="120" t="s">
        <v>41</v>
      </c>
      <c r="C8" s="70"/>
      <c r="D8" s="70"/>
      <c r="E8" s="126">
        <v>3967</v>
      </c>
      <c r="F8" s="111">
        <v>4215</v>
      </c>
      <c r="G8" s="101">
        <v>0.062</v>
      </c>
      <c r="H8" s="70"/>
      <c r="I8" s="126">
        <v>1229</v>
      </c>
      <c r="J8" s="111">
        <v>1319</v>
      </c>
      <c r="K8" s="101">
        <v>0.074</v>
      </c>
      <c r="L8" s="3"/>
      <c r="P8" s="187"/>
    </row>
    <row r="9" spans="2:16" ht="14.25" customHeight="1">
      <c r="B9" s="121" t="s">
        <v>42</v>
      </c>
      <c r="C9" s="70"/>
      <c r="D9" s="70"/>
      <c r="E9" s="128">
        <v>2520</v>
      </c>
      <c r="F9" s="110">
        <v>2996</v>
      </c>
      <c r="G9" s="99">
        <v>0.189</v>
      </c>
      <c r="H9" s="70"/>
      <c r="I9" s="128">
        <v>866</v>
      </c>
      <c r="J9" s="110">
        <v>968</v>
      </c>
      <c r="K9" s="99">
        <v>0.118</v>
      </c>
      <c r="L9" s="3"/>
      <c r="P9" s="187"/>
    </row>
    <row r="10" spans="2:16" ht="14.25" customHeight="1">
      <c r="B10" s="121" t="s">
        <v>43</v>
      </c>
      <c r="C10" s="70"/>
      <c r="D10" s="70"/>
      <c r="E10" s="128">
        <v>309</v>
      </c>
      <c r="F10" s="110">
        <v>243</v>
      </c>
      <c r="G10" s="99">
        <v>-0.214</v>
      </c>
      <c r="H10" s="70"/>
      <c r="I10" s="128">
        <v>112</v>
      </c>
      <c r="J10" s="110">
        <v>94</v>
      </c>
      <c r="K10" s="99">
        <v>-0.16</v>
      </c>
      <c r="L10" s="3"/>
      <c r="P10" s="187"/>
    </row>
    <row r="11" spans="2:16" ht="14.25" customHeight="1">
      <c r="B11" s="121" t="s">
        <v>44</v>
      </c>
      <c r="C11" s="70"/>
      <c r="D11" s="70"/>
      <c r="E11" s="128">
        <v>1139</v>
      </c>
      <c r="F11" s="110">
        <v>976</v>
      </c>
      <c r="G11" s="99">
        <v>-0.143</v>
      </c>
      <c r="H11" s="70"/>
      <c r="I11" s="128">
        <v>251</v>
      </c>
      <c r="J11" s="110">
        <v>257</v>
      </c>
      <c r="K11" s="99">
        <v>0.025</v>
      </c>
      <c r="L11" s="3"/>
      <c r="P11" s="187"/>
    </row>
    <row r="12" spans="2:12" ht="5.25" customHeight="1">
      <c r="B12" s="122"/>
      <c r="C12" s="67"/>
      <c r="D12" s="67"/>
      <c r="E12" s="89"/>
      <c r="F12" s="111"/>
      <c r="G12" s="99"/>
      <c r="H12" s="67"/>
      <c r="I12" s="89"/>
      <c r="J12" s="111"/>
      <c r="K12" s="99"/>
      <c r="L12" s="3"/>
    </row>
    <row r="13" spans="2:16" ht="14.25" customHeight="1">
      <c r="B13" s="84" t="s">
        <v>17</v>
      </c>
      <c r="C13" s="70"/>
      <c r="D13" s="70"/>
      <c r="E13" s="89">
        <v>7958</v>
      </c>
      <c r="F13" s="111">
        <v>8240</v>
      </c>
      <c r="G13" s="101">
        <v>0.035</v>
      </c>
      <c r="H13" s="70"/>
      <c r="I13" s="89">
        <v>2033</v>
      </c>
      <c r="J13" s="111">
        <v>2094</v>
      </c>
      <c r="K13" s="101">
        <v>0.03</v>
      </c>
      <c r="L13" s="3"/>
      <c r="P13" s="187"/>
    </row>
    <row r="14" spans="2:16" ht="14.25" customHeight="1">
      <c r="B14" s="123" t="s">
        <v>155</v>
      </c>
      <c r="C14" s="70"/>
      <c r="D14" s="70"/>
      <c r="E14" s="89">
        <v>3928</v>
      </c>
      <c r="F14" s="111">
        <v>4250</v>
      </c>
      <c r="G14" s="101">
        <v>0.082</v>
      </c>
      <c r="H14" s="70"/>
      <c r="I14" s="89">
        <v>1031</v>
      </c>
      <c r="J14" s="111">
        <v>1111</v>
      </c>
      <c r="K14" s="101">
        <v>0.077</v>
      </c>
      <c r="L14" s="3"/>
      <c r="P14" s="187"/>
    </row>
    <row r="15" spans="2:16" ht="14.25" customHeight="1">
      <c r="B15" s="123" t="s">
        <v>45</v>
      </c>
      <c r="C15" s="70"/>
      <c r="D15" s="70"/>
      <c r="E15" s="126">
        <v>4030</v>
      </c>
      <c r="F15" s="127">
        <v>3989</v>
      </c>
      <c r="G15" s="101">
        <v>-0.01</v>
      </c>
      <c r="H15" s="70"/>
      <c r="I15" s="126">
        <v>1002</v>
      </c>
      <c r="J15" s="127">
        <v>983</v>
      </c>
      <c r="K15" s="101">
        <v>-0.019</v>
      </c>
      <c r="L15" s="3"/>
      <c r="P15" s="187"/>
    </row>
    <row r="16" spans="2:16" ht="14.25" customHeight="1">
      <c r="B16" s="118" t="s">
        <v>4</v>
      </c>
      <c r="C16" s="70"/>
      <c r="D16" s="70"/>
      <c r="E16" s="128">
        <v>652</v>
      </c>
      <c r="F16" s="110">
        <v>624</v>
      </c>
      <c r="G16" s="99">
        <v>-0.044</v>
      </c>
      <c r="H16" s="70"/>
      <c r="I16" s="128">
        <v>182</v>
      </c>
      <c r="J16" s="110">
        <v>150</v>
      </c>
      <c r="K16" s="99">
        <v>-0.171</v>
      </c>
      <c r="L16" s="3"/>
      <c r="P16" s="187"/>
    </row>
    <row r="17" spans="2:16" ht="14.25" customHeight="1">
      <c r="B17" s="121" t="s">
        <v>46</v>
      </c>
      <c r="C17" s="70"/>
      <c r="D17" s="70"/>
      <c r="E17" s="128">
        <v>864</v>
      </c>
      <c r="F17" s="129">
        <v>790</v>
      </c>
      <c r="G17" s="99">
        <v>-0.086</v>
      </c>
      <c r="H17" s="70"/>
      <c r="I17" s="128">
        <v>211</v>
      </c>
      <c r="J17" s="129">
        <v>184</v>
      </c>
      <c r="K17" s="99">
        <v>-0.127</v>
      </c>
      <c r="L17" s="3"/>
      <c r="P17" s="187"/>
    </row>
    <row r="18" spans="2:16" ht="14.25" customHeight="1">
      <c r="B18" s="121" t="s">
        <v>47</v>
      </c>
      <c r="C18" s="70"/>
      <c r="D18" s="70"/>
      <c r="E18" s="128">
        <v>896</v>
      </c>
      <c r="F18" s="129">
        <v>861</v>
      </c>
      <c r="G18" s="99">
        <v>-0.039</v>
      </c>
      <c r="H18" s="70"/>
      <c r="I18" s="128">
        <v>231</v>
      </c>
      <c r="J18" s="129">
        <v>209</v>
      </c>
      <c r="K18" s="99">
        <v>-0.096</v>
      </c>
      <c r="L18" s="3"/>
      <c r="P18" s="187"/>
    </row>
    <row r="19" spans="2:16" ht="14.25" customHeight="1">
      <c r="B19" s="121" t="s">
        <v>48</v>
      </c>
      <c r="C19" s="70"/>
      <c r="D19" s="70"/>
      <c r="E19" s="128">
        <v>165</v>
      </c>
      <c r="F19" s="129">
        <v>183</v>
      </c>
      <c r="G19" s="99">
        <v>0.104</v>
      </c>
      <c r="H19" s="70"/>
      <c r="I19" s="128">
        <v>27</v>
      </c>
      <c r="J19" s="129">
        <v>41</v>
      </c>
      <c r="K19" s="99">
        <v>0.564</v>
      </c>
      <c r="L19" s="3"/>
      <c r="P19" s="187"/>
    </row>
    <row r="20" spans="2:16" ht="14.25" customHeight="1">
      <c r="B20" s="121" t="s">
        <v>156</v>
      </c>
      <c r="C20" s="70"/>
      <c r="D20" s="70"/>
      <c r="E20" s="128">
        <v>1452</v>
      </c>
      <c r="F20" s="129">
        <v>1532</v>
      </c>
      <c r="G20" s="99">
        <v>0.055</v>
      </c>
      <c r="H20" s="70"/>
      <c r="I20" s="128">
        <v>352</v>
      </c>
      <c r="J20" s="129">
        <v>399</v>
      </c>
      <c r="K20" s="99">
        <v>0.131</v>
      </c>
      <c r="L20" s="3"/>
      <c r="P20" s="187"/>
    </row>
    <row r="21" spans="2:12" ht="5.25" customHeight="1">
      <c r="B21" s="122"/>
      <c r="C21" s="67"/>
      <c r="D21" s="67"/>
      <c r="E21" s="89" t="s">
        <v>0</v>
      </c>
      <c r="F21" s="111" t="s">
        <v>0</v>
      </c>
      <c r="G21" s="116"/>
      <c r="H21" s="67"/>
      <c r="I21" s="89" t="s">
        <v>0</v>
      </c>
      <c r="J21" s="111" t="s">
        <v>0</v>
      </c>
      <c r="K21" s="116"/>
      <c r="L21" s="3"/>
    </row>
    <row r="22" spans="2:16" ht="14.25" customHeight="1">
      <c r="B22" s="86" t="s">
        <v>96</v>
      </c>
      <c r="C22" s="70"/>
      <c r="D22" s="70"/>
      <c r="E22" s="92">
        <v>27378</v>
      </c>
      <c r="F22" s="130">
        <v>27657</v>
      </c>
      <c r="G22" s="132">
        <v>0.01</v>
      </c>
      <c r="H22" s="70"/>
      <c r="I22" s="92">
        <v>7229</v>
      </c>
      <c r="J22" s="130">
        <v>7254</v>
      </c>
      <c r="K22" s="132">
        <v>0.003</v>
      </c>
      <c r="L22" s="3"/>
      <c r="P22" s="187"/>
    </row>
    <row r="23" spans="2:11" ht="5.2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 ht="13.5">
      <c r="B24" s="73" t="s">
        <v>141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 ht="13.5">
      <c r="B25" s="73" t="s">
        <v>158</v>
      </c>
      <c r="C25" s="67"/>
      <c r="D25" s="67"/>
      <c r="E25" s="67"/>
      <c r="F25" s="67"/>
      <c r="G25" s="67"/>
      <c r="H25" s="67"/>
      <c r="I25" s="67"/>
      <c r="J25" s="67"/>
      <c r="K25" s="67"/>
    </row>
    <row r="26" ht="13.5">
      <c r="B26" s="73" t="s">
        <v>142</v>
      </c>
    </row>
    <row r="27" ht="14.25">
      <c r="B27" s="5"/>
    </row>
  </sheetData>
  <sheetProtection/>
  <mergeCells count="7">
    <mergeCell ref="K2:K3"/>
    <mergeCell ref="B2:B3"/>
    <mergeCell ref="E2:E3"/>
    <mergeCell ref="F2:F3"/>
    <mergeCell ref="G2:G3"/>
    <mergeCell ref="I2:I3"/>
    <mergeCell ref="J2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view="pageBreakPreview" zoomScaleNormal="85" zoomScaleSheetLayoutView="100" workbookViewId="0" topLeftCell="A1">
      <selection activeCell="A1" sqref="A1"/>
    </sheetView>
  </sheetViews>
  <sheetFormatPr defaultColWidth="46.421875" defaultRowHeight="12.75"/>
  <cols>
    <col min="1" max="1" width="9.140625" style="9" customWidth="1"/>
    <col min="2" max="2" width="57.28125" style="9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336" t="s">
        <v>49</v>
      </c>
      <c r="C2" s="338">
        <v>42735</v>
      </c>
      <c r="D2" s="338">
        <v>43100</v>
      </c>
    </row>
    <row r="3" spans="2:4" ht="12.75">
      <c r="B3" s="337"/>
      <c r="C3" s="339"/>
      <c r="D3" s="339"/>
    </row>
    <row r="4" spans="2:9" ht="14.25" customHeight="1">
      <c r="B4" s="176" t="s">
        <v>50</v>
      </c>
      <c r="C4" s="182">
        <v>22071</v>
      </c>
      <c r="D4" s="183">
        <v>23411</v>
      </c>
      <c r="E4" s="11"/>
      <c r="F4" s="11"/>
      <c r="G4" s="188"/>
      <c r="H4" s="188"/>
      <c r="I4" s="189"/>
    </row>
    <row r="5" spans="2:9" ht="14.25" customHeight="1">
      <c r="B5" s="177" t="s">
        <v>51</v>
      </c>
      <c r="C5" s="133">
        <v>16515</v>
      </c>
      <c r="D5" s="134">
        <v>16815</v>
      </c>
      <c r="E5" s="11"/>
      <c r="F5" s="11"/>
      <c r="G5" s="188"/>
      <c r="H5" s="188"/>
      <c r="I5" s="189"/>
    </row>
    <row r="6" spans="2:9" ht="14.25" customHeight="1">
      <c r="B6" s="177" t="s">
        <v>52</v>
      </c>
      <c r="C6" s="133">
        <v>5075</v>
      </c>
      <c r="D6" s="134">
        <v>5636</v>
      </c>
      <c r="E6" s="11"/>
      <c r="F6" s="11"/>
      <c r="G6" s="188"/>
      <c r="H6" s="188"/>
      <c r="I6" s="189"/>
    </row>
    <row r="7" spans="2:9" ht="14.25" customHeight="1">
      <c r="B7" s="177" t="s">
        <v>53</v>
      </c>
      <c r="C7" s="133">
        <v>231</v>
      </c>
      <c r="D7" s="134">
        <v>744</v>
      </c>
      <c r="E7" s="11"/>
      <c r="F7" s="11"/>
      <c r="G7" s="188"/>
      <c r="H7" s="188"/>
      <c r="I7" s="189"/>
    </row>
    <row r="8" spans="2:9" ht="14.25" customHeight="1">
      <c r="B8" s="177" t="s">
        <v>54</v>
      </c>
      <c r="C8" s="133">
        <v>250</v>
      </c>
      <c r="D8" s="134">
        <v>216</v>
      </c>
      <c r="E8" s="11"/>
      <c r="F8" s="11"/>
      <c r="G8" s="188"/>
      <c r="H8" s="188"/>
      <c r="I8" s="189"/>
    </row>
    <row r="9" spans="2:9" ht="14.25" customHeight="1">
      <c r="B9" s="178" t="s">
        <v>55</v>
      </c>
      <c r="C9" s="135">
        <v>11235</v>
      </c>
      <c r="D9" s="136">
        <v>11431</v>
      </c>
      <c r="E9" s="11"/>
      <c r="F9" s="11"/>
      <c r="G9" s="188"/>
      <c r="H9" s="188"/>
      <c r="I9" s="189"/>
    </row>
    <row r="10" spans="2:9" ht="14.25" customHeight="1">
      <c r="B10" s="177" t="s">
        <v>56</v>
      </c>
      <c r="C10" s="133">
        <v>624</v>
      </c>
      <c r="D10" s="134">
        <v>824</v>
      </c>
      <c r="E10" s="11"/>
      <c r="F10" s="11"/>
      <c r="G10" s="188"/>
      <c r="H10" s="188"/>
      <c r="I10" s="189"/>
    </row>
    <row r="11" spans="2:9" ht="14.25" customHeight="1">
      <c r="B11" s="177" t="s">
        <v>57</v>
      </c>
      <c r="C11" s="133">
        <v>6434</v>
      </c>
      <c r="D11" s="134">
        <v>6519</v>
      </c>
      <c r="F11" s="11"/>
      <c r="G11" s="188"/>
      <c r="H11" s="188"/>
      <c r="I11" s="189"/>
    </row>
    <row r="12" spans="2:9" ht="14.25" customHeight="1">
      <c r="B12" s="177" t="s">
        <v>58</v>
      </c>
      <c r="C12" s="133">
        <v>40</v>
      </c>
      <c r="D12" s="134">
        <v>0</v>
      </c>
      <c r="F12" s="11"/>
      <c r="G12" s="188"/>
      <c r="H12" s="188"/>
      <c r="I12" s="189"/>
    </row>
    <row r="13" spans="2:9" ht="14.25" customHeight="1">
      <c r="B13" s="177" t="s">
        <v>59</v>
      </c>
      <c r="C13" s="133">
        <v>4137</v>
      </c>
      <c r="D13" s="134">
        <v>4088</v>
      </c>
      <c r="F13" s="11"/>
      <c r="G13" s="188"/>
      <c r="H13" s="188"/>
      <c r="I13" s="189"/>
    </row>
    <row r="14" spans="2:7" ht="6" customHeight="1">
      <c r="B14" s="179"/>
      <c r="C14" s="89" t="s">
        <v>0</v>
      </c>
      <c r="D14" s="111" t="s">
        <v>0</v>
      </c>
      <c r="E14" s="11"/>
      <c r="F14" s="11"/>
      <c r="G14" s="12"/>
    </row>
    <row r="15" spans="2:7" ht="14.25" customHeight="1">
      <c r="B15" s="178" t="s">
        <v>75</v>
      </c>
      <c r="C15" s="135">
        <v>33306</v>
      </c>
      <c r="D15" s="136">
        <v>34842</v>
      </c>
      <c r="E15" s="11"/>
      <c r="F15" s="11"/>
      <c r="G15" s="12"/>
    </row>
    <row r="16" spans="2:7" ht="14.25" customHeight="1">
      <c r="B16" s="180"/>
      <c r="C16" s="133"/>
      <c r="D16" s="134"/>
      <c r="E16" s="11"/>
      <c r="F16" s="11"/>
      <c r="G16" s="12"/>
    </row>
    <row r="17" spans="2:9" ht="14.25" customHeight="1">
      <c r="B17" s="178" t="s">
        <v>173</v>
      </c>
      <c r="C17" s="137">
        <v>17504</v>
      </c>
      <c r="D17" s="138">
        <v>15475</v>
      </c>
      <c r="E17" s="11"/>
      <c r="F17" s="11"/>
      <c r="G17" s="188"/>
      <c r="H17" s="188"/>
      <c r="I17" s="189"/>
    </row>
    <row r="18" spans="2:9" ht="14.25" customHeight="1">
      <c r="B18" s="177" t="s">
        <v>60</v>
      </c>
      <c r="C18" s="133">
        <v>3102</v>
      </c>
      <c r="D18" s="134">
        <v>3102</v>
      </c>
      <c r="E18" s="11"/>
      <c r="F18" s="11"/>
      <c r="G18" s="188"/>
      <c r="H18" s="188"/>
      <c r="I18" s="189"/>
    </row>
    <row r="19" spans="2:9" ht="14.25" customHeight="1">
      <c r="B19" s="177" t="s">
        <v>61</v>
      </c>
      <c r="C19" s="133">
        <v>-1152</v>
      </c>
      <c r="D19" s="134">
        <v>-2204</v>
      </c>
      <c r="E19" s="11"/>
      <c r="F19" s="11"/>
      <c r="G19" s="188"/>
      <c r="H19" s="188"/>
      <c r="I19" s="189"/>
    </row>
    <row r="20" spans="2:9" ht="14.25" customHeight="1">
      <c r="B20" s="177" t="s">
        <v>62</v>
      </c>
      <c r="C20" s="133">
        <v>11894</v>
      </c>
      <c r="D20" s="134">
        <v>10676</v>
      </c>
      <c r="E20" s="11"/>
      <c r="F20" s="11"/>
      <c r="G20" s="188"/>
      <c r="H20" s="188"/>
      <c r="I20" s="189"/>
    </row>
    <row r="21" spans="2:9" ht="14.25" customHeight="1">
      <c r="B21" s="177" t="s">
        <v>63</v>
      </c>
      <c r="C21" s="133">
        <v>3660</v>
      </c>
      <c r="D21" s="134">
        <v>3901</v>
      </c>
      <c r="E21" s="11"/>
      <c r="F21" s="11"/>
      <c r="G21" s="188"/>
      <c r="H21" s="188"/>
      <c r="I21" s="189"/>
    </row>
    <row r="22" spans="2:9" ht="14.25" customHeight="1">
      <c r="B22" s="178" t="s">
        <v>153</v>
      </c>
      <c r="C22" s="135">
        <v>1</v>
      </c>
      <c r="D22" s="136">
        <v>0</v>
      </c>
      <c r="E22" s="11"/>
      <c r="F22" s="11"/>
      <c r="G22" s="188"/>
      <c r="H22" s="188"/>
      <c r="I22" s="189"/>
    </row>
    <row r="23" spans="2:9" ht="14.25" customHeight="1">
      <c r="B23" s="178" t="s">
        <v>64</v>
      </c>
      <c r="C23" s="137">
        <v>7382</v>
      </c>
      <c r="D23" s="138">
        <v>10887</v>
      </c>
      <c r="F23" s="11"/>
      <c r="G23" s="188"/>
      <c r="H23" s="188"/>
      <c r="I23" s="189"/>
    </row>
    <row r="24" spans="2:9" ht="14.25" customHeight="1">
      <c r="B24" s="177" t="s">
        <v>65</v>
      </c>
      <c r="C24" s="139">
        <v>6976</v>
      </c>
      <c r="D24" s="140">
        <v>10448</v>
      </c>
      <c r="E24" s="11"/>
      <c r="F24" s="11"/>
      <c r="G24" s="188"/>
      <c r="H24" s="188"/>
      <c r="I24" s="189"/>
    </row>
    <row r="25" spans="2:9" ht="14.25" customHeight="1">
      <c r="B25" s="177" t="s">
        <v>66</v>
      </c>
      <c r="C25" s="139">
        <v>170</v>
      </c>
      <c r="D25" s="140">
        <v>270</v>
      </c>
      <c r="F25" s="11"/>
      <c r="G25" s="188"/>
      <c r="H25" s="188"/>
      <c r="I25" s="189"/>
    </row>
    <row r="26" spans="2:9" ht="14.25" customHeight="1">
      <c r="B26" s="177" t="s">
        <v>67</v>
      </c>
      <c r="C26" s="139">
        <v>57</v>
      </c>
      <c r="D26" s="140">
        <v>53</v>
      </c>
      <c r="E26" s="21"/>
      <c r="F26" s="11"/>
      <c r="G26" s="188"/>
      <c r="H26" s="188"/>
      <c r="I26" s="189"/>
    </row>
    <row r="27" spans="2:9" ht="14.25" customHeight="1">
      <c r="B27" s="177" t="s">
        <v>68</v>
      </c>
      <c r="C27" s="139">
        <v>179</v>
      </c>
      <c r="D27" s="140">
        <v>116</v>
      </c>
      <c r="F27" s="11"/>
      <c r="G27" s="188"/>
      <c r="H27" s="188"/>
      <c r="I27" s="189"/>
    </row>
    <row r="28" spans="2:9" ht="14.25" customHeight="1">
      <c r="B28" s="178" t="s">
        <v>69</v>
      </c>
      <c r="C28" s="137">
        <v>8419</v>
      </c>
      <c r="D28" s="138">
        <v>8480</v>
      </c>
      <c r="F28" s="11"/>
      <c r="G28" s="188"/>
      <c r="H28" s="188"/>
      <c r="I28" s="189"/>
    </row>
    <row r="29" spans="2:9" ht="14.25" customHeight="1">
      <c r="B29" s="177" t="s">
        <v>70</v>
      </c>
      <c r="C29" s="139">
        <v>1</v>
      </c>
      <c r="D29" s="140">
        <v>38</v>
      </c>
      <c r="F29" s="11"/>
      <c r="G29" s="188"/>
      <c r="H29" s="188"/>
      <c r="I29" s="189"/>
    </row>
    <row r="30" spans="2:9" ht="14.25" customHeight="1">
      <c r="B30" s="177" t="s">
        <v>71</v>
      </c>
      <c r="C30" s="139">
        <v>8254</v>
      </c>
      <c r="D30" s="140">
        <v>8209</v>
      </c>
      <c r="E30" s="21"/>
      <c r="F30" s="11"/>
      <c r="G30" s="188"/>
      <c r="H30" s="188"/>
      <c r="I30" s="189"/>
    </row>
    <row r="31" spans="2:9" ht="14.25" customHeight="1">
      <c r="B31" s="177" t="s">
        <v>72</v>
      </c>
      <c r="C31" s="139">
        <v>8</v>
      </c>
      <c r="D31" s="140">
        <v>139</v>
      </c>
      <c r="F31" s="11"/>
      <c r="G31" s="188"/>
      <c r="H31" s="188"/>
      <c r="I31" s="189"/>
    </row>
    <row r="32" spans="2:9" ht="14.25" customHeight="1">
      <c r="B32" s="177" t="s">
        <v>73</v>
      </c>
      <c r="C32" s="139">
        <v>156</v>
      </c>
      <c r="D32" s="140">
        <v>94</v>
      </c>
      <c r="F32" s="11"/>
      <c r="G32" s="188"/>
      <c r="H32" s="188"/>
      <c r="I32" s="189"/>
    </row>
    <row r="33" spans="2:7" ht="7.5" customHeight="1">
      <c r="B33" s="179"/>
      <c r="C33" s="89" t="s">
        <v>0</v>
      </c>
      <c r="D33" s="111" t="s">
        <v>0</v>
      </c>
      <c r="F33" s="11"/>
      <c r="G33" s="12"/>
    </row>
    <row r="34" spans="2:9" ht="14.25" customHeight="1">
      <c r="B34" s="181" t="s">
        <v>74</v>
      </c>
      <c r="C34" s="141">
        <v>33306</v>
      </c>
      <c r="D34" s="142">
        <v>34842</v>
      </c>
      <c r="F34" s="11"/>
      <c r="G34" s="188"/>
      <c r="H34" s="188"/>
      <c r="I34" s="189"/>
    </row>
    <row r="35" spans="2:6" ht="12.75">
      <c r="B35" s="17"/>
      <c r="C35" s="18"/>
      <c r="D35" s="18"/>
      <c r="F35" s="20"/>
    </row>
    <row r="36" spans="2:4" s="21" customFormat="1" ht="13.5">
      <c r="B36" s="81"/>
      <c r="C36" s="340"/>
      <c r="D36" s="340"/>
    </row>
    <row r="37" spans="2:4" ht="14.25">
      <c r="B37" s="22"/>
      <c r="C37" s="340"/>
      <c r="D37" s="340"/>
    </row>
    <row r="38" spans="2:4" ht="14.25">
      <c r="B38" s="23"/>
      <c r="C38" s="16"/>
      <c r="D38" s="16"/>
    </row>
    <row r="39" spans="2:4" ht="14.25">
      <c r="B39" s="22"/>
      <c r="C39" s="16"/>
      <c r="D39" s="16"/>
    </row>
    <row r="40" spans="2:4" ht="14.25">
      <c r="B40" s="341"/>
      <c r="C40" s="342"/>
      <c r="D40" s="342"/>
    </row>
    <row r="41" spans="2:4" ht="14.25">
      <c r="B41" s="24"/>
      <c r="C41" s="16"/>
      <c r="D41" s="16"/>
    </row>
    <row r="42" spans="2:4" ht="14.25">
      <c r="B42" s="25"/>
      <c r="C42" s="26"/>
      <c r="D42" s="26"/>
    </row>
    <row r="43" spans="2:4" ht="14.25">
      <c r="B43" s="24"/>
      <c r="C43" s="14"/>
      <c r="D43" s="14"/>
    </row>
    <row r="44" spans="2:4" ht="14.25">
      <c r="B44" s="25"/>
      <c r="C44" s="27"/>
      <c r="D44" s="27"/>
    </row>
    <row r="45" spans="2:4" ht="14.25">
      <c r="B45" s="334"/>
      <c r="C45" s="335"/>
      <c r="D45" s="335"/>
    </row>
    <row r="46" spans="2:4" ht="12.75">
      <c r="B46" s="28"/>
      <c r="C46" s="27"/>
      <c r="D46" s="27"/>
    </row>
    <row r="47" spans="3:4" ht="12.75">
      <c r="C47" s="27"/>
      <c r="D47" s="27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14"/>
      <c r="D54" s="14"/>
    </row>
    <row r="55" spans="3:4" ht="12.75">
      <c r="C55" s="30"/>
      <c r="D55" s="30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3"/>
      <c r="D59" s="13"/>
    </row>
    <row r="60" spans="3:4" ht="12.75">
      <c r="C60" s="6"/>
      <c r="D60" s="6"/>
    </row>
    <row r="61" spans="3:4" ht="12.75">
      <c r="C61" s="31"/>
      <c r="D61" s="31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232"/>
      <c r="D72" s="232"/>
    </row>
    <row r="74" spans="3:4" ht="12.75">
      <c r="C74" s="231"/>
      <c r="D74" s="231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9" spans="3:4" ht="12.75">
      <c r="C79" s="232"/>
      <c r="D79" s="232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4" spans="3:4" ht="12.75">
      <c r="C84" s="19"/>
      <c r="D84" s="19"/>
    </row>
  </sheetData>
  <sheetProtection/>
  <mergeCells count="7">
    <mergeCell ref="B45:D45"/>
    <mergeCell ref="B2:B3"/>
    <mergeCell ref="C2:C3"/>
    <mergeCell ref="D2:D3"/>
    <mergeCell ref="C36:C37"/>
    <mergeCell ref="D36:D37"/>
    <mergeCell ref="B40:D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8"/>
  <sheetViews>
    <sheetView showGridLines="0" view="pageBreakPreview" zoomScaleNormal="85" zoomScaleSheetLayoutView="100" workbookViewId="0" topLeftCell="A1">
      <selection activeCell="J31" activeCellId="1" sqref="J24 J31"/>
    </sheetView>
  </sheetViews>
  <sheetFormatPr defaultColWidth="46.421875" defaultRowHeight="12.75"/>
  <cols>
    <col min="1" max="1" width="9.140625" style="9" customWidth="1"/>
    <col min="2" max="2" width="63.28125" style="9" bestFit="1" customWidth="1"/>
    <col min="3" max="4" width="9.140625" style="19" customWidth="1"/>
    <col min="5" max="7" width="11.7109375" style="9" customWidth="1"/>
    <col min="8" max="8" width="11.7109375" style="10" customWidth="1"/>
    <col min="9" max="92" width="10.7109375" style="9" customWidth="1"/>
    <col min="93" max="16384" width="46.421875" style="9" customWidth="1"/>
  </cols>
  <sheetData>
    <row r="2" spans="2:11" ht="12.75" customHeight="1">
      <c r="B2" s="336" t="s">
        <v>103</v>
      </c>
      <c r="C2" s="299"/>
      <c r="D2" s="299"/>
      <c r="E2" s="338" t="str">
        <f>'Náklady - konsol'!E2:E3</f>
        <v>FY 2016</v>
      </c>
      <c r="F2" s="343" t="str">
        <f>'Náklady - konsol'!F2:F3</f>
        <v>FY 2017</v>
      </c>
      <c r="G2" s="345" t="str">
        <f>'Výsledkovka, Investice - konsol'!G$7</f>
        <v>% změna FY17/FY16</v>
      </c>
      <c r="I2" s="338" t="str">
        <f>'Náklady - konsol'!I2:I3</f>
        <v>4Q 2016</v>
      </c>
      <c r="J2" s="343" t="str">
        <f>'Náklady - konsol'!J2:J3</f>
        <v>4Q 2017</v>
      </c>
      <c r="K2" s="345" t="str">
        <f>'Výsledkovka, Investice - konsol'!K$7</f>
        <v>% změna 4Q17/4Q16</v>
      </c>
    </row>
    <row r="3" spans="2:11" ht="12.75">
      <c r="B3" s="337"/>
      <c r="C3" s="290"/>
      <c r="D3" s="290"/>
      <c r="E3" s="339"/>
      <c r="F3" s="344"/>
      <c r="G3" s="346"/>
      <c r="I3" s="339"/>
      <c r="J3" s="344"/>
      <c r="K3" s="346"/>
    </row>
    <row r="4" spans="2:11" ht="14.25" customHeight="1">
      <c r="B4" s="246" t="s">
        <v>104</v>
      </c>
      <c r="C4" s="281"/>
      <c r="D4" s="291"/>
      <c r="E4" s="255">
        <v>6744</v>
      </c>
      <c r="F4" s="268">
        <v>7098</v>
      </c>
      <c r="G4" s="280">
        <v>0.052</v>
      </c>
      <c r="H4" s="188"/>
      <c r="I4" s="255">
        <v>1650</v>
      </c>
      <c r="J4" s="268">
        <v>1859</v>
      </c>
      <c r="K4" s="280">
        <v>0.127</v>
      </c>
    </row>
    <row r="5" spans="2:11" ht="14.25" customHeight="1">
      <c r="B5" s="177" t="s">
        <v>105</v>
      </c>
      <c r="C5" s="281"/>
      <c r="D5" s="291"/>
      <c r="E5" s="133">
        <v>0</v>
      </c>
      <c r="F5" s="134">
        <v>0</v>
      </c>
      <c r="G5" s="159"/>
      <c r="H5" s="188"/>
      <c r="I5" s="133">
        <v>0</v>
      </c>
      <c r="J5" s="134">
        <v>0</v>
      </c>
      <c r="K5" s="159">
        <v>0</v>
      </c>
    </row>
    <row r="6" spans="2:11" ht="14.25" customHeight="1">
      <c r="B6" s="247" t="s">
        <v>106</v>
      </c>
      <c r="C6" s="282"/>
      <c r="D6" s="292"/>
      <c r="E6" s="135">
        <v>6744</v>
      </c>
      <c r="F6" s="136">
        <v>7098</v>
      </c>
      <c r="G6" s="158">
        <v>0.052</v>
      </c>
      <c r="H6" s="188"/>
      <c r="I6" s="135">
        <v>1650</v>
      </c>
      <c r="J6" s="136">
        <v>1859</v>
      </c>
      <c r="K6" s="158">
        <v>0.127</v>
      </c>
    </row>
    <row r="7" spans="2:11" ht="5.25" customHeight="1">
      <c r="B7" s="177"/>
      <c r="C7" s="281"/>
      <c r="D7" s="291"/>
      <c r="E7" s="133"/>
      <c r="F7" s="134"/>
      <c r="G7" s="159"/>
      <c r="H7" s="188"/>
      <c r="I7" s="133"/>
      <c r="J7" s="134"/>
      <c r="K7" s="159"/>
    </row>
    <row r="8" spans="2:11" ht="14.25" customHeight="1">
      <c r="B8" s="248" t="s">
        <v>107</v>
      </c>
      <c r="C8" s="283"/>
      <c r="D8" s="293"/>
      <c r="E8" s="133"/>
      <c r="F8" s="134"/>
      <c r="G8" s="158"/>
      <c r="H8" s="188"/>
      <c r="I8" s="133"/>
      <c r="J8" s="134"/>
      <c r="K8" s="158"/>
    </row>
    <row r="9" spans="2:11" ht="14.25" customHeight="1">
      <c r="B9" s="177" t="s">
        <v>108</v>
      </c>
      <c r="C9" s="281"/>
      <c r="D9" s="291"/>
      <c r="E9" s="133">
        <v>1042</v>
      </c>
      <c r="F9" s="134">
        <v>1122</v>
      </c>
      <c r="G9" s="308">
        <v>0.077</v>
      </c>
      <c r="H9" s="188"/>
      <c r="I9" s="133">
        <v>277</v>
      </c>
      <c r="J9" s="134">
        <v>353</v>
      </c>
      <c r="K9" s="308">
        <v>0.274</v>
      </c>
    </row>
    <row r="10" spans="2:11" ht="14.25" customHeight="1">
      <c r="B10" s="177" t="s">
        <v>109</v>
      </c>
      <c r="C10" s="281"/>
      <c r="D10" s="291"/>
      <c r="E10" s="133">
        <v>2400</v>
      </c>
      <c r="F10" s="134">
        <v>2226</v>
      </c>
      <c r="G10" s="308">
        <v>-0.073</v>
      </c>
      <c r="H10" s="188"/>
      <c r="I10" s="133">
        <v>626</v>
      </c>
      <c r="J10" s="134">
        <v>519</v>
      </c>
      <c r="K10" s="308">
        <v>-0.171</v>
      </c>
    </row>
    <row r="11" spans="2:11" ht="14.25" customHeight="1">
      <c r="B11" s="177" t="s">
        <v>110</v>
      </c>
      <c r="C11" s="281"/>
      <c r="D11" s="291"/>
      <c r="E11" s="133">
        <v>381</v>
      </c>
      <c r="F11" s="134">
        <v>249</v>
      </c>
      <c r="G11" s="308">
        <v>-0.346</v>
      </c>
      <c r="H11" s="188"/>
      <c r="I11" s="133">
        <v>128</v>
      </c>
      <c r="J11" s="134">
        <v>14</v>
      </c>
      <c r="K11" s="310">
        <v>-0.891</v>
      </c>
    </row>
    <row r="12" spans="2:11" ht="5.25" customHeight="1">
      <c r="B12" s="177"/>
      <c r="C12" s="281"/>
      <c r="D12" s="291"/>
      <c r="E12" s="133"/>
      <c r="F12" s="134"/>
      <c r="G12" s="308"/>
      <c r="H12" s="188"/>
      <c r="I12" s="133"/>
      <c r="J12" s="134"/>
      <c r="K12" s="308"/>
    </row>
    <row r="13" spans="2:11" ht="14.25" customHeight="1">
      <c r="B13" s="247" t="s">
        <v>111</v>
      </c>
      <c r="C13" s="282"/>
      <c r="D13" s="292"/>
      <c r="E13" s="135">
        <v>10567</v>
      </c>
      <c r="F13" s="136">
        <v>10695</v>
      </c>
      <c r="G13" s="309">
        <v>0.012</v>
      </c>
      <c r="H13" s="188"/>
      <c r="I13" s="135">
        <v>2681</v>
      </c>
      <c r="J13" s="136">
        <v>2745</v>
      </c>
      <c r="K13" s="309">
        <v>0.024</v>
      </c>
    </row>
    <row r="14" spans="2:11" ht="14.25" customHeight="1">
      <c r="B14" s="247" t="s">
        <v>112</v>
      </c>
      <c r="C14" s="282"/>
      <c r="D14" s="292"/>
      <c r="E14" s="133">
        <v>258</v>
      </c>
      <c r="F14" s="134">
        <v>-916</v>
      </c>
      <c r="G14" s="310" t="s">
        <v>188</v>
      </c>
      <c r="H14" s="188"/>
      <c r="I14" s="133">
        <v>634</v>
      </c>
      <c r="J14" s="134">
        <v>-142</v>
      </c>
      <c r="K14" s="310" t="s">
        <v>188</v>
      </c>
    </row>
    <row r="15" spans="2:11" ht="14.25" customHeight="1">
      <c r="B15" s="177" t="s">
        <v>160</v>
      </c>
      <c r="C15" s="281"/>
      <c r="D15" s="291"/>
      <c r="E15" s="133">
        <v>-245</v>
      </c>
      <c r="F15" s="134">
        <v>-782</v>
      </c>
      <c r="G15" s="310">
        <v>2.192</v>
      </c>
      <c r="H15" s="188"/>
      <c r="I15" s="133">
        <v>23</v>
      </c>
      <c r="J15" s="134">
        <v>-253</v>
      </c>
      <c r="K15" s="310" t="s">
        <v>188</v>
      </c>
    </row>
    <row r="16" spans="2:11" ht="28.5" customHeight="1">
      <c r="B16" s="177" t="s">
        <v>161</v>
      </c>
      <c r="C16" s="281"/>
      <c r="D16" s="291"/>
      <c r="E16" s="133">
        <v>88</v>
      </c>
      <c r="F16" s="134">
        <v>-249</v>
      </c>
      <c r="G16" s="310" t="s">
        <v>188</v>
      </c>
      <c r="H16" s="188"/>
      <c r="I16" s="133"/>
      <c r="J16" s="134">
        <v>-138</v>
      </c>
      <c r="K16" s="310" t="s">
        <v>188</v>
      </c>
    </row>
    <row r="17" spans="2:11" ht="14.25" customHeight="1">
      <c r="B17" s="177" t="s">
        <v>131</v>
      </c>
      <c r="C17" s="281"/>
      <c r="D17" s="291"/>
      <c r="E17" s="133">
        <v>-3</v>
      </c>
      <c r="F17" s="134">
        <v>-4</v>
      </c>
      <c r="G17" s="310">
        <v>0.333</v>
      </c>
      <c r="H17" s="188"/>
      <c r="I17" s="133">
        <v>-132</v>
      </c>
      <c r="J17" s="134">
        <v>-2</v>
      </c>
      <c r="K17" s="310">
        <v>-0.985</v>
      </c>
    </row>
    <row r="18" spans="2:11" ht="14.25" customHeight="1">
      <c r="B18" s="177" t="s">
        <v>159</v>
      </c>
      <c r="C18" s="281"/>
      <c r="D18" s="291"/>
      <c r="E18" s="133">
        <v>418</v>
      </c>
      <c r="F18" s="134">
        <v>119</v>
      </c>
      <c r="G18" s="308">
        <v>-0.715</v>
      </c>
      <c r="H18" s="188"/>
      <c r="I18" s="133">
        <v>655</v>
      </c>
      <c r="J18" s="134">
        <v>251</v>
      </c>
      <c r="K18" s="308">
        <v>-0.617</v>
      </c>
    </row>
    <row r="19" spans="2:11" ht="14.25" customHeight="1">
      <c r="B19" s="178" t="s">
        <v>113</v>
      </c>
      <c r="C19" s="284"/>
      <c r="D19" s="294"/>
      <c r="E19" s="135">
        <v>10825</v>
      </c>
      <c r="F19" s="136">
        <v>9779</v>
      </c>
      <c r="G19" s="308">
        <v>-0.097</v>
      </c>
      <c r="H19" s="12"/>
      <c r="I19" s="135">
        <v>3315</v>
      </c>
      <c r="J19" s="136">
        <v>2603</v>
      </c>
      <c r="K19" s="308">
        <v>-0.215</v>
      </c>
    </row>
    <row r="20" spans="2:11" ht="5.25" customHeight="1">
      <c r="B20" s="180"/>
      <c r="C20" s="285"/>
      <c r="D20" s="295"/>
      <c r="E20" s="133"/>
      <c r="F20" s="134"/>
      <c r="G20" s="308"/>
      <c r="H20" s="12"/>
      <c r="I20" s="133"/>
      <c r="J20" s="134"/>
      <c r="K20" s="308"/>
    </row>
    <row r="21" spans="2:11" ht="14.25" customHeight="1">
      <c r="B21" s="177" t="s">
        <v>114</v>
      </c>
      <c r="C21" s="281"/>
      <c r="D21" s="291"/>
      <c r="E21" s="133">
        <v>-68</v>
      </c>
      <c r="F21" s="134">
        <v>-99</v>
      </c>
      <c r="G21" s="308">
        <v>0.456</v>
      </c>
      <c r="H21" s="188"/>
      <c r="I21" s="133">
        <v>-19</v>
      </c>
      <c r="J21" s="134">
        <v>-30</v>
      </c>
      <c r="K21" s="308">
        <v>0.579</v>
      </c>
    </row>
    <row r="22" spans="2:11" ht="14.25" customHeight="1">
      <c r="B22" s="177" t="s">
        <v>115</v>
      </c>
      <c r="C22" s="281"/>
      <c r="D22" s="291"/>
      <c r="E22" s="133">
        <v>14</v>
      </c>
      <c r="F22" s="134">
        <v>1</v>
      </c>
      <c r="G22" s="310">
        <v>-0.929</v>
      </c>
      <c r="H22" s="188"/>
      <c r="I22" s="133">
        <v>13</v>
      </c>
      <c r="J22" s="134">
        <v>0</v>
      </c>
      <c r="K22" s="310" t="s">
        <v>188</v>
      </c>
    </row>
    <row r="23" spans="2:11" ht="14.25" customHeight="1">
      <c r="B23" s="177" t="s">
        <v>116</v>
      </c>
      <c r="C23" s="281"/>
      <c r="D23" s="291"/>
      <c r="E23" s="133">
        <v>-1579</v>
      </c>
      <c r="F23" s="134">
        <v>-1230</v>
      </c>
      <c r="G23" s="308">
        <v>-0.221</v>
      </c>
      <c r="H23" s="188"/>
      <c r="I23" s="133">
        <v>-322</v>
      </c>
      <c r="J23" s="134">
        <v>-312</v>
      </c>
      <c r="K23" s="308">
        <v>-0.031</v>
      </c>
    </row>
    <row r="24" spans="2:11" ht="14.25" customHeight="1">
      <c r="B24" s="247" t="s">
        <v>117</v>
      </c>
      <c r="C24" s="282"/>
      <c r="D24" s="292"/>
      <c r="E24" s="135">
        <v>9192</v>
      </c>
      <c r="F24" s="136">
        <v>8451</v>
      </c>
      <c r="G24" s="309">
        <v>-0.081</v>
      </c>
      <c r="H24" s="188"/>
      <c r="I24" s="135">
        <v>2987</v>
      </c>
      <c r="J24" s="136">
        <v>2261</v>
      </c>
      <c r="K24" s="309">
        <v>-0.243</v>
      </c>
    </row>
    <row r="25" spans="2:11" ht="5.25" customHeight="1">
      <c r="B25" s="178"/>
      <c r="C25" s="284"/>
      <c r="D25" s="294"/>
      <c r="E25" s="139"/>
      <c r="F25" s="140"/>
      <c r="G25" s="308"/>
      <c r="H25" s="188"/>
      <c r="I25" s="139"/>
      <c r="J25" s="140"/>
      <c r="K25" s="308"/>
    </row>
    <row r="26" spans="2:11" ht="14.25" customHeight="1">
      <c r="B26" s="247" t="s">
        <v>118</v>
      </c>
      <c r="C26" s="282"/>
      <c r="D26" s="292"/>
      <c r="E26" s="137"/>
      <c r="F26" s="138"/>
      <c r="G26" s="308"/>
      <c r="H26" s="188"/>
      <c r="I26" s="137"/>
      <c r="J26" s="138"/>
      <c r="K26" s="308"/>
    </row>
    <row r="27" spans="2:11" ht="14.25" customHeight="1">
      <c r="B27" s="177" t="s">
        <v>119</v>
      </c>
      <c r="C27" s="281"/>
      <c r="D27" s="291"/>
      <c r="E27" s="139">
        <v>-1510</v>
      </c>
      <c r="F27" s="140">
        <v>-1914</v>
      </c>
      <c r="G27" s="308">
        <v>0.268</v>
      </c>
      <c r="H27" s="188"/>
      <c r="I27" s="139">
        <v>-639</v>
      </c>
      <c r="J27" s="140">
        <v>-793</v>
      </c>
      <c r="K27" s="308">
        <v>0.241</v>
      </c>
    </row>
    <row r="28" spans="2:11" ht="14.25" customHeight="1">
      <c r="B28" s="177" t="s">
        <v>120</v>
      </c>
      <c r="C28" s="281"/>
      <c r="D28" s="291"/>
      <c r="E28" s="139">
        <v>-3387</v>
      </c>
      <c r="F28" s="140">
        <v>-2663</v>
      </c>
      <c r="G28" s="308">
        <v>-0.214</v>
      </c>
      <c r="H28" s="188"/>
      <c r="I28" s="139">
        <v>-250</v>
      </c>
      <c r="J28" s="140">
        <v>-1283</v>
      </c>
      <c r="K28" s="308">
        <v>4.132</v>
      </c>
    </row>
    <row r="29" spans="2:11" ht="14.25" customHeight="1">
      <c r="B29" s="177" t="s">
        <v>132</v>
      </c>
      <c r="C29" s="281"/>
      <c r="D29" s="291"/>
      <c r="E29" s="139">
        <v>16</v>
      </c>
      <c r="F29" s="140">
        <v>15</v>
      </c>
      <c r="G29" s="308">
        <v>-0.063</v>
      </c>
      <c r="H29" s="188"/>
      <c r="I29" s="139">
        <v>9</v>
      </c>
      <c r="J29" s="140">
        <v>1</v>
      </c>
      <c r="K29" s="308">
        <v>-0.889</v>
      </c>
    </row>
    <row r="30" spans="2:11" ht="14.25" customHeight="1">
      <c r="B30" s="177" t="s">
        <v>122</v>
      </c>
      <c r="C30" s="281"/>
      <c r="D30" s="291"/>
      <c r="E30" s="139">
        <v>380</v>
      </c>
      <c r="F30" s="140">
        <v>40</v>
      </c>
      <c r="G30" s="310">
        <v>-0.895</v>
      </c>
      <c r="H30" s="188"/>
      <c r="I30" s="139">
        <v>-8</v>
      </c>
      <c r="J30" s="140">
        <v>125</v>
      </c>
      <c r="K30" s="310" t="s">
        <v>188</v>
      </c>
    </row>
    <row r="31" spans="2:11" ht="14.25" customHeight="1">
      <c r="B31" s="178" t="s">
        <v>123</v>
      </c>
      <c r="C31" s="284"/>
      <c r="D31" s="294"/>
      <c r="E31" s="137">
        <v>-4501</v>
      </c>
      <c r="F31" s="138">
        <v>-4522</v>
      </c>
      <c r="G31" s="309">
        <v>0.005</v>
      </c>
      <c r="H31" s="188"/>
      <c r="I31" s="137">
        <v>-888</v>
      </c>
      <c r="J31" s="138">
        <v>-1950</v>
      </c>
      <c r="K31" s="309">
        <v>1.196</v>
      </c>
    </row>
    <row r="32" spans="2:11" ht="5.25" customHeight="1">
      <c r="B32" s="178"/>
      <c r="C32" s="284"/>
      <c r="D32" s="294"/>
      <c r="E32" s="139"/>
      <c r="F32" s="140"/>
      <c r="G32" s="308"/>
      <c r="H32" s="188"/>
      <c r="I32" s="139"/>
      <c r="J32" s="140"/>
      <c r="K32" s="308"/>
    </row>
    <row r="33" spans="2:11" ht="14.25" customHeight="1">
      <c r="B33" s="247" t="s">
        <v>124</v>
      </c>
      <c r="C33" s="282"/>
      <c r="D33" s="292"/>
      <c r="E33" s="139"/>
      <c r="F33" s="140"/>
      <c r="G33" s="308"/>
      <c r="H33" s="188"/>
      <c r="I33" s="139"/>
      <c r="J33" s="140"/>
      <c r="K33" s="308"/>
    </row>
    <row r="34" spans="2:11" ht="14.25" customHeight="1">
      <c r="B34" s="177" t="s">
        <v>125</v>
      </c>
      <c r="C34" s="281"/>
      <c r="D34" s="291"/>
      <c r="E34" s="139">
        <v>5000</v>
      </c>
      <c r="F34" s="140">
        <v>5511</v>
      </c>
      <c r="G34" s="308">
        <v>0.102</v>
      </c>
      <c r="H34" s="188"/>
      <c r="I34" s="139">
        <v>0</v>
      </c>
      <c r="J34" s="140">
        <v>0</v>
      </c>
      <c r="K34" s="308">
        <v>0</v>
      </c>
    </row>
    <row r="35" spans="2:11" ht="14.25" customHeight="1">
      <c r="B35" s="177" t="s">
        <v>126</v>
      </c>
      <c r="C35" s="281"/>
      <c r="D35" s="291"/>
      <c r="E35" s="139">
        <v>-1000</v>
      </c>
      <c r="F35" s="140">
        <v>-2000</v>
      </c>
      <c r="G35" s="310">
        <v>1</v>
      </c>
      <c r="H35" s="188"/>
      <c r="I35" s="139">
        <v>-1000</v>
      </c>
      <c r="J35" s="140">
        <v>0</v>
      </c>
      <c r="K35" s="310">
        <v>-1</v>
      </c>
    </row>
    <row r="36" spans="2:11" ht="14.25" customHeight="1">
      <c r="B36" s="177" t="s">
        <v>121</v>
      </c>
      <c r="C36" s="281"/>
      <c r="D36" s="291"/>
      <c r="E36" s="139">
        <v>-1152</v>
      </c>
      <c r="F36" s="140">
        <v>-1052</v>
      </c>
      <c r="G36" s="308">
        <v>-0.087</v>
      </c>
      <c r="H36" s="188"/>
      <c r="I36" s="139">
        <v>-494</v>
      </c>
      <c r="J36" s="140">
        <v>-273</v>
      </c>
      <c r="K36" s="308">
        <v>-0.447</v>
      </c>
    </row>
    <row r="37" spans="2:11" ht="14.25" customHeight="1">
      <c r="B37" s="249" t="s">
        <v>127</v>
      </c>
      <c r="C37" s="286"/>
      <c r="D37" s="296"/>
      <c r="E37" s="88">
        <v>-4946</v>
      </c>
      <c r="F37" s="110">
        <v>-6394</v>
      </c>
      <c r="G37" s="308">
        <v>0.293</v>
      </c>
      <c r="H37" s="12"/>
      <c r="I37" s="88">
        <v>0</v>
      </c>
      <c r="J37" s="110">
        <v>0</v>
      </c>
      <c r="K37" s="308">
        <v>0</v>
      </c>
    </row>
    <row r="38" spans="2:11" ht="14.25" customHeight="1">
      <c r="B38" s="178" t="s">
        <v>128</v>
      </c>
      <c r="C38" s="284"/>
      <c r="D38" s="294"/>
      <c r="E38" s="137">
        <v>-2098</v>
      </c>
      <c r="F38" s="138">
        <v>-3935</v>
      </c>
      <c r="G38" s="309">
        <v>0.876</v>
      </c>
      <c r="H38" s="188"/>
      <c r="I38" s="137">
        <v>-1494</v>
      </c>
      <c r="J38" s="138">
        <v>-273</v>
      </c>
      <c r="K38" s="309">
        <v>-0.817</v>
      </c>
    </row>
    <row r="39" spans="2:11" ht="5.25" customHeight="1">
      <c r="B39" s="250"/>
      <c r="C39" s="287"/>
      <c r="D39" s="297"/>
      <c r="E39" s="254"/>
      <c r="F39" s="269"/>
      <c r="G39" s="308"/>
      <c r="I39" s="254"/>
      <c r="J39" s="269"/>
      <c r="K39" s="308"/>
    </row>
    <row r="40" spans="2:11" s="21" customFormat="1" ht="14.25" customHeight="1">
      <c r="B40" s="247" t="s">
        <v>129</v>
      </c>
      <c r="C40" s="282"/>
      <c r="D40" s="292"/>
      <c r="E40" s="137">
        <v>2593</v>
      </c>
      <c r="F40" s="138">
        <v>-6</v>
      </c>
      <c r="G40" s="312" t="s">
        <v>188</v>
      </c>
      <c r="I40" s="137">
        <v>605</v>
      </c>
      <c r="J40" s="138">
        <v>38</v>
      </c>
      <c r="K40" s="312">
        <v>-0.937</v>
      </c>
    </row>
    <row r="41" spans="2:11" ht="5.25" customHeight="1">
      <c r="B41" s="251"/>
      <c r="C41" s="288"/>
      <c r="D41" s="22"/>
      <c r="E41" s="270"/>
      <c r="F41" s="271"/>
      <c r="G41" s="308"/>
      <c r="I41" s="270"/>
      <c r="J41" s="271"/>
      <c r="K41" s="308"/>
    </row>
    <row r="42" spans="2:11" ht="12.75">
      <c r="B42" s="177" t="s">
        <v>180</v>
      </c>
      <c r="C42" s="281"/>
      <c r="D42" s="291"/>
      <c r="E42" s="139">
        <v>1538</v>
      </c>
      <c r="F42" s="140">
        <v>4137</v>
      </c>
      <c r="G42" s="310">
        <v>1.69</v>
      </c>
      <c r="I42" s="139">
        <v>1538</v>
      </c>
      <c r="J42" s="140">
        <v>4069</v>
      </c>
      <c r="K42" s="310">
        <v>1.646</v>
      </c>
    </row>
    <row r="43" spans="2:11" ht="14.25" customHeight="1">
      <c r="B43" s="177" t="s">
        <v>130</v>
      </c>
      <c r="C43" s="281"/>
      <c r="D43" s="291"/>
      <c r="E43" s="139">
        <v>6</v>
      </c>
      <c r="F43" s="140">
        <v>-43</v>
      </c>
      <c r="G43" s="310" t="s">
        <v>188</v>
      </c>
      <c r="I43" s="139">
        <v>8</v>
      </c>
      <c r="J43" s="140">
        <v>-19</v>
      </c>
      <c r="K43" s="310" t="s">
        <v>188</v>
      </c>
    </row>
    <row r="44" spans="2:11" ht="12.75">
      <c r="B44" s="177" t="s">
        <v>181</v>
      </c>
      <c r="C44" s="281"/>
      <c r="D44" s="291"/>
      <c r="E44" s="139">
        <v>4137</v>
      </c>
      <c r="F44" s="140">
        <v>4088</v>
      </c>
      <c r="G44" s="308">
        <v>-0.012</v>
      </c>
      <c r="I44" s="139">
        <v>4137</v>
      </c>
      <c r="J44" s="140">
        <v>4088</v>
      </c>
      <c r="K44" s="308">
        <v>-0.012</v>
      </c>
    </row>
    <row r="45" spans="2:11" ht="5.25" customHeight="1">
      <c r="B45" s="252"/>
      <c r="C45" s="289"/>
      <c r="D45" s="298"/>
      <c r="E45" s="139" t="s">
        <v>0</v>
      </c>
      <c r="F45" s="140" t="s">
        <v>0</v>
      </c>
      <c r="G45" s="308"/>
      <c r="I45" s="139" t="s">
        <v>0</v>
      </c>
      <c r="J45" s="140" t="s">
        <v>0</v>
      </c>
      <c r="K45" s="308"/>
    </row>
    <row r="46" spans="2:11" ht="14.25">
      <c r="B46" s="253" t="s">
        <v>133</v>
      </c>
      <c r="C46" s="282"/>
      <c r="D46" s="300"/>
      <c r="E46" s="272">
        <v>4691</v>
      </c>
      <c r="F46" s="273">
        <v>3929</v>
      </c>
      <c r="G46" s="311">
        <v>-0.162</v>
      </c>
      <c r="I46" s="272">
        <v>2099</v>
      </c>
      <c r="J46" s="273">
        <v>311</v>
      </c>
      <c r="K46" s="311">
        <v>-0.852</v>
      </c>
    </row>
    <row r="47" spans="2:6" ht="14.25">
      <c r="B47" s="24"/>
      <c r="C47" s="298"/>
      <c r="D47" s="298"/>
      <c r="E47" s="14"/>
      <c r="F47" s="14"/>
    </row>
    <row r="48" spans="2:6" ht="27" customHeight="1">
      <c r="B48" s="347" t="s">
        <v>172</v>
      </c>
      <c r="C48" s="347"/>
      <c r="D48" s="347"/>
      <c r="E48" s="347"/>
      <c r="F48" s="347"/>
    </row>
    <row r="49" spans="2:6" ht="14.25">
      <c r="B49" s="334"/>
      <c r="C49" s="334"/>
      <c r="D49" s="334"/>
      <c r="E49" s="335"/>
      <c r="F49" s="335"/>
    </row>
    <row r="50" spans="2:6" ht="12.75">
      <c r="B50" s="28"/>
      <c r="E50" s="27"/>
      <c r="F50" s="27"/>
    </row>
    <row r="51" spans="5:6" ht="12.75">
      <c r="E51" s="27"/>
      <c r="F51" s="27"/>
    </row>
    <row r="52" spans="5:6" ht="12.75">
      <c r="E52" s="29"/>
      <c r="F52" s="29"/>
    </row>
    <row r="53" spans="5:6" ht="12.75">
      <c r="E53" s="29"/>
      <c r="F53" s="29"/>
    </row>
    <row r="54" spans="5:6" ht="12.75">
      <c r="E54" s="29"/>
      <c r="F54" s="29"/>
    </row>
    <row r="55" spans="5:6" ht="12.75">
      <c r="E55" s="29"/>
      <c r="F55" s="29"/>
    </row>
    <row r="56" spans="5:6" ht="12.75">
      <c r="E56" s="29"/>
      <c r="F56" s="29"/>
    </row>
    <row r="57" spans="5:6" ht="12.75">
      <c r="E57" s="29"/>
      <c r="F57" s="29"/>
    </row>
    <row r="58" spans="5:6" ht="12.75">
      <c r="E58" s="14"/>
      <c r="F58" s="14"/>
    </row>
    <row r="59" spans="5:6" ht="12.75">
      <c r="E59" s="30"/>
      <c r="F59" s="30"/>
    </row>
    <row r="60" spans="5:6" ht="12.75">
      <c r="E60" s="14"/>
      <c r="F60" s="14"/>
    </row>
    <row r="61" spans="5:6" ht="12.75">
      <c r="E61" s="14"/>
      <c r="F61" s="14"/>
    </row>
    <row r="62" spans="5:6" ht="12.75">
      <c r="E62" s="14"/>
      <c r="F62" s="14"/>
    </row>
    <row r="63" spans="5:6" ht="12.75">
      <c r="E63" s="13"/>
      <c r="F63" s="13"/>
    </row>
    <row r="64" spans="5:6" ht="12.75">
      <c r="E64" s="6"/>
      <c r="F64" s="6"/>
    </row>
    <row r="65" spans="5:6" ht="12.75">
      <c r="E65" s="31"/>
      <c r="F65" s="31"/>
    </row>
    <row r="66" spans="5:6" ht="12.75">
      <c r="E66" s="15"/>
      <c r="F66" s="15"/>
    </row>
    <row r="67" spans="5:6" ht="12.75">
      <c r="E67" s="15"/>
      <c r="F67" s="15"/>
    </row>
    <row r="68" spans="5:6" ht="12.75">
      <c r="E68" s="15"/>
      <c r="F68" s="15"/>
    </row>
    <row r="69" spans="5:6" ht="12.75">
      <c r="E69" s="15"/>
      <c r="F69" s="15"/>
    </row>
    <row r="70" spans="5:6" ht="12.75">
      <c r="E70" s="15"/>
      <c r="F70" s="15"/>
    </row>
    <row r="71" spans="5:6" ht="12.75">
      <c r="E71" s="15"/>
      <c r="F71" s="15"/>
    </row>
    <row r="72" spans="5:6" ht="12.75">
      <c r="E72" s="15"/>
      <c r="F72" s="15"/>
    </row>
    <row r="73" spans="5:6" ht="12.75">
      <c r="E73" s="15"/>
      <c r="F73" s="15"/>
    </row>
    <row r="74" spans="5:6" ht="12.75">
      <c r="E74" s="16"/>
      <c r="F74" s="16"/>
    </row>
    <row r="75" spans="5:6" ht="12.75">
      <c r="E75" s="16"/>
      <c r="F75" s="16"/>
    </row>
    <row r="76" spans="5:6" ht="12.75">
      <c r="E76" s="32"/>
      <c r="F76" s="232"/>
    </row>
    <row r="78" spans="5:6" ht="12.75">
      <c r="E78" s="33"/>
      <c r="F78" s="231"/>
    </row>
    <row r="79" spans="5:6" ht="12.75">
      <c r="E79" s="34"/>
      <c r="F79" s="34"/>
    </row>
    <row r="80" spans="5:6" ht="12.75">
      <c r="E80" s="34"/>
      <c r="F80" s="34"/>
    </row>
    <row r="81" spans="5:6" ht="12.75">
      <c r="E81" s="34"/>
      <c r="F81" s="34"/>
    </row>
    <row r="83" spans="5:6" ht="12.75">
      <c r="E83" s="32"/>
      <c r="F83" s="232"/>
    </row>
    <row r="84" spans="5:6" ht="12.75">
      <c r="E84" s="16"/>
      <c r="F84" s="16"/>
    </row>
    <row r="85" spans="5:6" ht="12.75">
      <c r="E85" s="16"/>
      <c r="F85" s="16"/>
    </row>
    <row r="86" spans="5:6" ht="12.75">
      <c r="E86" s="16"/>
      <c r="F86" s="16"/>
    </row>
    <row r="88" spans="5:6" ht="12.75">
      <c r="E88" s="19"/>
      <c r="F88" s="19"/>
    </row>
  </sheetData>
  <sheetProtection/>
  <mergeCells count="9">
    <mergeCell ref="I2:I3"/>
    <mergeCell ref="J2:J3"/>
    <mergeCell ref="K2:K3"/>
    <mergeCell ref="B49:F49"/>
    <mergeCell ref="B2:B3"/>
    <mergeCell ref="E2:E3"/>
    <mergeCell ref="F2:F3"/>
    <mergeCell ref="B48:F48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60"/>
  <sheetViews>
    <sheetView showGridLines="0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348" t="s">
        <v>76</v>
      </c>
      <c r="C2" s="53"/>
      <c r="D2" s="53"/>
      <c r="E2" s="355" t="str">
        <f>'Výsledkovka, Investice - konsol'!E$7</f>
        <v>FY 2016</v>
      </c>
      <c r="F2" s="352" t="str">
        <f>'Výsledkovka, Investice - konsol'!F$7</f>
        <v>FY 2017</v>
      </c>
      <c r="G2" s="345" t="str">
        <f>'Výsledkovka, Investice - konsol'!G$7</f>
        <v>% změna FY17/FY16</v>
      </c>
    </row>
    <row r="3" spans="2:7" ht="15.75" customHeight="1">
      <c r="B3" s="349"/>
      <c r="C3" s="53"/>
      <c r="D3" s="53"/>
      <c r="E3" s="356"/>
      <c r="F3" s="357"/>
      <c r="G3" s="346"/>
    </row>
    <row r="4" spans="2:12" ht="14.25" customHeight="1">
      <c r="B4" s="156" t="s">
        <v>77</v>
      </c>
      <c r="C4" s="143"/>
      <c r="D4" s="143"/>
      <c r="E4" s="191">
        <v>699</v>
      </c>
      <c r="F4" s="192">
        <v>613</v>
      </c>
      <c r="G4" s="157">
        <v>-0.123</v>
      </c>
      <c r="H4" s="36"/>
      <c r="I4" s="37"/>
      <c r="J4" s="38"/>
      <c r="K4" s="38"/>
      <c r="L4" s="190"/>
    </row>
    <row r="5" spans="2:12" ht="14.25" customHeight="1">
      <c r="B5" s="170" t="s">
        <v>93</v>
      </c>
      <c r="C5" s="144"/>
      <c r="D5" s="144"/>
      <c r="E5" s="193">
        <v>769</v>
      </c>
      <c r="F5" s="194">
        <v>729</v>
      </c>
      <c r="G5" s="158">
        <v>-0.053</v>
      </c>
      <c r="H5" s="36"/>
      <c r="I5" s="39"/>
      <c r="J5" s="38"/>
      <c r="K5" s="38"/>
      <c r="L5" s="190"/>
    </row>
    <row r="6" spans="2:12" ht="14.25" customHeight="1">
      <c r="B6" s="171" t="s">
        <v>5</v>
      </c>
      <c r="C6" s="145"/>
      <c r="D6" s="145"/>
      <c r="E6" s="195">
        <v>269</v>
      </c>
      <c r="F6" s="196">
        <v>194</v>
      </c>
      <c r="G6" s="159">
        <v>-0.28</v>
      </c>
      <c r="H6" s="36"/>
      <c r="I6" s="40"/>
      <c r="J6" s="38"/>
      <c r="K6" s="38"/>
      <c r="L6" s="190"/>
    </row>
    <row r="7" spans="2:12" ht="14.25" customHeight="1">
      <c r="B7" s="171" t="s">
        <v>6</v>
      </c>
      <c r="C7" s="146"/>
      <c r="D7" s="146"/>
      <c r="E7" s="195">
        <v>500</v>
      </c>
      <c r="F7" s="196">
        <v>535</v>
      </c>
      <c r="G7" s="159">
        <v>0.07</v>
      </c>
      <c r="H7" s="36"/>
      <c r="I7" s="40"/>
      <c r="J7" s="38"/>
      <c r="K7" s="38"/>
      <c r="L7" s="190"/>
    </row>
    <row r="8" spans="2:12" ht="14.25" customHeight="1">
      <c r="B8" s="233" t="s">
        <v>147</v>
      </c>
      <c r="C8" s="146"/>
      <c r="D8" s="146"/>
      <c r="E8" s="197">
        <v>221</v>
      </c>
      <c r="F8" s="198">
        <v>237</v>
      </c>
      <c r="G8" s="160">
        <v>0.075</v>
      </c>
      <c r="H8" s="36"/>
      <c r="I8" s="40"/>
      <c r="J8" s="38"/>
      <c r="K8" s="38"/>
      <c r="L8" s="190"/>
    </row>
    <row r="9" spans="2:10" ht="12.75">
      <c r="B9" s="41"/>
      <c r="C9" s="42"/>
      <c r="D9" s="42"/>
      <c r="E9" s="34"/>
      <c r="F9" s="19"/>
      <c r="G9" s="43"/>
      <c r="H9" s="19"/>
      <c r="I9" s="44"/>
      <c r="J9" s="45"/>
    </row>
    <row r="10" spans="2:10" ht="15.75" customHeight="1">
      <c r="B10" s="348" t="s">
        <v>78</v>
      </c>
      <c r="C10" s="53"/>
      <c r="D10" s="53"/>
      <c r="E10" s="350" t="str">
        <f>E2</f>
        <v>FY 2016</v>
      </c>
      <c r="F10" s="352" t="str">
        <f>'Výsledkovka, Investice - konsol'!F$7</f>
        <v>FY 2017</v>
      </c>
      <c r="G10" s="345" t="str">
        <f>'Výsledkovka, Investice - konsol'!G$7</f>
        <v>% změna FY17/FY16</v>
      </c>
      <c r="H10" s="36"/>
      <c r="J10" s="36"/>
    </row>
    <row r="11" spans="2:10" ht="15.75" customHeight="1">
      <c r="B11" s="349"/>
      <c r="C11" s="53"/>
      <c r="D11" s="53"/>
      <c r="E11" s="351"/>
      <c r="F11" s="353"/>
      <c r="G11" s="346"/>
      <c r="H11" s="36"/>
      <c r="I11" s="36"/>
      <c r="J11" s="36"/>
    </row>
    <row r="12" spans="2:12" ht="15.75" customHeight="1">
      <c r="B12" s="161" t="s">
        <v>79</v>
      </c>
      <c r="C12" s="147"/>
      <c r="D12" s="147"/>
      <c r="E12" s="199">
        <v>4941</v>
      </c>
      <c r="F12" s="200">
        <v>4938</v>
      </c>
      <c r="G12" s="157">
        <v>0</v>
      </c>
      <c r="H12" s="36"/>
      <c r="I12" s="36"/>
      <c r="J12" s="38"/>
      <c r="K12" s="38"/>
      <c r="L12" s="190"/>
    </row>
    <row r="13" spans="2:12" ht="15.75" customHeight="1">
      <c r="B13" s="162" t="s">
        <v>80</v>
      </c>
      <c r="C13" s="148"/>
      <c r="D13" s="148"/>
      <c r="E13" s="201">
        <v>3356</v>
      </c>
      <c r="F13" s="202">
        <v>3429</v>
      </c>
      <c r="G13" s="159">
        <v>0.022</v>
      </c>
      <c r="H13" s="36"/>
      <c r="I13" s="36"/>
      <c r="J13" s="38"/>
      <c r="K13" s="38"/>
      <c r="L13" s="190"/>
    </row>
    <row r="14" spans="2:12" ht="15.75" customHeight="1">
      <c r="B14" s="162" t="s">
        <v>81</v>
      </c>
      <c r="C14" s="148"/>
      <c r="D14" s="148"/>
      <c r="E14" s="201">
        <v>1585</v>
      </c>
      <c r="F14" s="202">
        <v>1510</v>
      </c>
      <c r="G14" s="159">
        <v>-0.047</v>
      </c>
      <c r="H14" s="36"/>
      <c r="I14" s="36"/>
      <c r="J14" s="38"/>
      <c r="K14" s="38"/>
      <c r="L14" s="190"/>
    </row>
    <row r="15" spans="2:12" ht="15.75" customHeight="1">
      <c r="B15" s="234" t="s">
        <v>98</v>
      </c>
      <c r="C15" s="148"/>
      <c r="D15" s="148"/>
      <c r="E15" s="235">
        <v>0.679</v>
      </c>
      <c r="F15" s="236">
        <v>0.694</v>
      </c>
      <c r="G15" s="279">
        <v>1.5</v>
      </c>
      <c r="H15" s="36"/>
      <c r="I15" s="36"/>
      <c r="J15" s="38"/>
      <c r="K15" s="38"/>
      <c r="L15" s="190"/>
    </row>
    <row r="16" spans="2:10" ht="3.75" customHeight="1">
      <c r="B16" s="163"/>
      <c r="C16" s="149"/>
      <c r="D16" s="149"/>
      <c r="E16" s="167"/>
      <c r="F16" s="168"/>
      <c r="G16" s="159"/>
      <c r="H16" s="36"/>
      <c r="I16" s="36"/>
      <c r="J16" s="36"/>
    </row>
    <row r="17" spans="2:10" ht="15.75" customHeight="1">
      <c r="B17" s="165" t="s">
        <v>82</v>
      </c>
      <c r="C17" s="151"/>
      <c r="D17" s="151"/>
      <c r="E17" s="173">
        <v>0.016</v>
      </c>
      <c r="F17" s="174">
        <v>0.017</v>
      </c>
      <c r="G17" s="277">
        <v>0.2</v>
      </c>
      <c r="H17" s="36"/>
      <c r="I17" s="36"/>
      <c r="J17" s="36"/>
    </row>
    <row r="18" spans="2:10" ht="3.75" customHeight="1">
      <c r="B18" s="163"/>
      <c r="C18" s="149"/>
      <c r="D18" s="149"/>
      <c r="E18" s="167"/>
      <c r="F18" s="168"/>
      <c r="G18" s="159"/>
      <c r="H18" s="36"/>
      <c r="I18" s="36"/>
      <c r="J18" s="36"/>
    </row>
    <row r="19" spans="2:12" ht="15.75" customHeight="1">
      <c r="B19" s="165" t="s">
        <v>83</v>
      </c>
      <c r="C19" s="151"/>
      <c r="D19" s="151"/>
      <c r="E19" s="203">
        <v>289</v>
      </c>
      <c r="F19" s="204">
        <v>293</v>
      </c>
      <c r="G19" s="158">
        <v>0.012</v>
      </c>
      <c r="H19" s="36"/>
      <c r="I19" s="36"/>
      <c r="J19" s="38"/>
      <c r="K19" s="38"/>
      <c r="L19" s="190"/>
    </row>
    <row r="20" spans="2:12" ht="15.75" customHeight="1">
      <c r="B20" s="162" t="s">
        <v>84</v>
      </c>
      <c r="C20" s="148"/>
      <c r="D20" s="148"/>
      <c r="E20" s="201">
        <v>372</v>
      </c>
      <c r="F20" s="202">
        <v>374</v>
      </c>
      <c r="G20" s="159">
        <v>0.004</v>
      </c>
      <c r="H20" s="36"/>
      <c r="I20" s="36"/>
      <c r="J20" s="38"/>
      <c r="K20" s="38"/>
      <c r="L20" s="190"/>
    </row>
    <row r="21" spans="2:12" ht="15.75" customHeight="1">
      <c r="B21" s="162" t="s">
        <v>85</v>
      </c>
      <c r="C21" s="148"/>
      <c r="D21" s="148"/>
      <c r="E21" s="201">
        <v>119</v>
      </c>
      <c r="F21" s="202">
        <v>115</v>
      </c>
      <c r="G21" s="159">
        <v>-0.032</v>
      </c>
      <c r="H21" s="36"/>
      <c r="I21" s="36"/>
      <c r="J21" s="38"/>
      <c r="K21" s="38"/>
      <c r="L21" s="190"/>
    </row>
    <row r="22" spans="2:10" ht="3.75" customHeight="1">
      <c r="B22" s="164"/>
      <c r="C22" s="150"/>
      <c r="D22" s="150"/>
      <c r="E22" s="201"/>
      <c r="F22" s="205"/>
      <c r="G22" s="159"/>
      <c r="I22" s="36"/>
      <c r="J22" s="36"/>
    </row>
    <row r="23" spans="2:12" ht="15.75" customHeight="1">
      <c r="B23" s="165" t="s">
        <v>148</v>
      </c>
      <c r="C23" s="151"/>
      <c r="D23" s="151"/>
      <c r="E23" s="203">
        <v>11468</v>
      </c>
      <c r="F23" s="204">
        <v>11521</v>
      </c>
      <c r="G23" s="158">
        <v>0.005</v>
      </c>
      <c r="I23" s="36"/>
      <c r="J23" s="38"/>
      <c r="K23" s="38"/>
      <c r="L23" s="190"/>
    </row>
    <row r="24" spans="2:12" ht="15.75" customHeight="1">
      <c r="B24" s="166" t="s">
        <v>86</v>
      </c>
      <c r="C24" s="152"/>
      <c r="D24" s="152"/>
      <c r="E24" s="206">
        <v>2592</v>
      </c>
      <c r="F24" s="207">
        <v>2476</v>
      </c>
      <c r="G24" s="160">
        <v>-0.045</v>
      </c>
      <c r="I24" s="44"/>
      <c r="J24" s="38"/>
      <c r="K24" s="38"/>
      <c r="L24" s="190"/>
    </row>
    <row r="25" spans="2:10" ht="15.75" customHeight="1">
      <c r="B25" s="169"/>
      <c r="C25" s="46"/>
      <c r="D25" s="46"/>
      <c r="E25" s="47"/>
      <c r="F25" s="48"/>
      <c r="J25" s="45"/>
    </row>
    <row r="26" spans="2:10" ht="15.75" customHeight="1">
      <c r="B26" s="348" t="s">
        <v>87</v>
      </c>
      <c r="C26" s="53"/>
      <c r="D26" s="53"/>
      <c r="E26" s="350" t="str">
        <f>E2</f>
        <v>FY 2016</v>
      </c>
      <c r="F26" s="352" t="str">
        <f>'Výsledkovka, Investice - konsol'!F$7</f>
        <v>FY 2017</v>
      </c>
      <c r="G26" s="345" t="str">
        <f>'Výsledkovka, Investice - konsol'!G$7</f>
        <v>% změna FY17/FY16</v>
      </c>
      <c r="I26" s="49"/>
      <c r="J26" s="49"/>
    </row>
    <row r="27" spans="2:10" ht="15.75" customHeight="1">
      <c r="B27" s="349"/>
      <c r="C27" s="53"/>
      <c r="D27" s="53"/>
      <c r="E27" s="351"/>
      <c r="F27" s="353"/>
      <c r="G27" s="346"/>
      <c r="H27" s="36"/>
      <c r="I27" s="50"/>
      <c r="J27" s="50"/>
    </row>
    <row r="28" spans="2:12" ht="15.75" customHeight="1">
      <c r="B28" s="161" t="s">
        <v>88</v>
      </c>
      <c r="C28" s="147"/>
      <c r="D28" s="147"/>
      <c r="E28" s="199">
        <v>1892</v>
      </c>
      <c r="F28" s="204">
        <v>1937</v>
      </c>
      <c r="G28" s="263">
        <v>0.023</v>
      </c>
      <c r="H28" s="36"/>
      <c r="I28" s="49"/>
      <c r="J28" s="38"/>
      <c r="K28" s="38"/>
      <c r="L28" s="190"/>
    </row>
    <row r="29" spans="2:12" ht="15.75" customHeight="1">
      <c r="B29" s="162" t="s">
        <v>89</v>
      </c>
      <c r="C29" s="148"/>
      <c r="D29" s="148"/>
      <c r="E29" s="201">
        <v>1077</v>
      </c>
      <c r="F29" s="202">
        <v>1141</v>
      </c>
      <c r="G29" s="264">
        <v>0.059</v>
      </c>
      <c r="H29" s="36"/>
      <c r="I29" s="50"/>
      <c r="J29" s="38"/>
      <c r="K29" s="38"/>
      <c r="L29" s="190"/>
    </row>
    <row r="30" spans="2:12" ht="15.75" customHeight="1">
      <c r="B30" s="162" t="s">
        <v>81</v>
      </c>
      <c r="C30" s="148"/>
      <c r="D30" s="148"/>
      <c r="E30" s="201">
        <v>815</v>
      </c>
      <c r="F30" s="202">
        <v>796</v>
      </c>
      <c r="G30" s="264">
        <v>-0.024</v>
      </c>
      <c r="I30" s="50"/>
      <c r="J30" s="38"/>
      <c r="K30" s="38"/>
      <c r="L30" s="190"/>
    </row>
    <row r="31" spans="2:10" ht="15.75" customHeight="1">
      <c r="B31" s="237" t="s">
        <v>98</v>
      </c>
      <c r="C31" s="238"/>
      <c r="D31" s="262"/>
      <c r="E31" s="239">
        <v>0.569</v>
      </c>
      <c r="F31" s="240">
        <v>0.589</v>
      </c>
      <c r="G31" s="278">
        <v>2</v>
      </c>
      <c r="H31" s="36"/>
      <c r="I31" s="36"/>
      <c r="J31" s="36"/>
    </row>
    <row r="32" spans="2:10" ht="12.75">
      <c r="B32" s="47"/>
      <c r="C32" s="51"/>
      <c r="D32" s="51"/>
      <c r="E32" s="47"/>
      <c r="F32" s="48"/>
      <c r="I32" s="19"/>
      <c r="J32" s="52"/>
    </row>
    <row r="33" spans="2:10" ht="15.75" customHeight="1">
      <c r="B33" s="348" t="s">
        <v>90</v>
      </c>
      <c r="C33" s="53"/>
      <c r="D33" s="53"/>
      <c r="E33" s="350" t="str">
        <f>E2</f>
        <v>FY 2016</v>
      </c>
      <c r="F33" s="352" t="str">
        <f>'Výsledkovka, Investice - konsol'!F$7</f>
        <v>FY 2017</v>
      </c>
      <c r="G33" s="345" t="str">
        <f>'Výsledkovka, Investice - konsol'!G$7</f>
        <v>% změna FY17/FY16</v>
      </c>
      <c r="I33" s="54"/>
      <c r="J33" s="54"/>
    </row>
    <row r="34" spans="2:10" ht="15.75" customHeight="1">
      <c r="B34" s="354"/>
      <c r="C34" s="53"/>
      <c r="D34" s="53"/>
      <c r="E34" s="351"/>
      <c r="F34" s="353"/>
      <c r="G34" s="346"/>
      <c r="H34" s="55"/>
      <c r="I34" s="54"/>
      <c r="J34" s="54"/>
    </row>
    <row r="35" spans="2:12" ht="15.75" customHeight="1">
      <c r="B35" s="260" t="s">
        <v>149</v>
      </c>
      <c r="C35" s="153"/>
      <c r="D35" s="153"/>
      <c r="E35" s="208">
        <v>3772</v>
      </c>
      <c r="F35" s="209">
        <v>4286</v>
      </c>
      <c r="G35" s="228">
        <v>0.136</v>
      </c>
      <c r="I35" s="54"/>
      <c r="J35" s="38"/>
      <c r="K35" s="38"/>
      <c r="L35" s="190"/>
    </row>
    <row r="36" spans="2:12" ht="15.75" customHeight="1">
      <c r="B36" s="227" t="s">
        <v>2</v>
      </c>
      <c r="C36" s="153"/>
      <c r="D36" s="153"/>
      <c r="E36" s="210">
        <v>614</v>
      </c>
      <c r="F36" s="211">
        <v>658</v>
      </c>
      <c r="G36" s="159">
        <v>0.071</v>
      </c>
      <c r="I36" s="54"/>
      <c r="J36" s="38"/>
      <c r="K36" s="38"/>
      <c r="L36" s="190"/>
    </row>
    <row r="37" spans="2:12" ht="15.75" customHeight="1">
      <c r="B37" s="227" t="s">
        <v>94</v>
      </c>
      <c r="C37" s="153"/>
      <c r="D37" s="153"/>
      <c r="E37" s="210">
        <v>75</v>
      </c>
      <c r="F37" s="211">
        <v>78</v>
      </c>
      <c r="G37" s="159">
        <v>0.04</v>
      </c>
      <c r="I37" s="54"/>
      <c r="J37" s="38"/>
      <c r="K37" s="38"/>
      <c r="L37" s="190"/>
    </row>
    <row r="38" spans="2:12" ht="15.75" customHeight="1">
      <c r="B38" s="227" t="s">
        <v>95</v>
      </c>
      <c r="C38" s="153"/>
      <c r="D38" s="153"/>
      <c r="E38" s="210">
        <v>378</v>
      </c>
      <c r="F38" s="211">
        <v>163</v>
      </c>
      <c r="G38" s="229">
        <v>-0.569</v>
      </c>
      <c r="I38" s="54"/>
      <c r="J38" s="38"/>
      <c r="K38" s="38"/>
      <c r="L38" s="190"/>
    </row>
    <row r="39" spans="2:12" ht="15.75" customHeight="1">
      <c r="B39" s="227" t="s">
        <v>92</v>
      </c>
      <c r="C39" s="153"/>
      <c r="D39" s="153"/>
      <c r="E39" s="210">
        <v>43</v>
      </c>
      <c r="F39" s="211">
        <v>49</v>
      </c>
      <c r="G39" s="229">
        <v>0.14</v>
      </c>
      <c r="I39" s="54"/>
      <c r="J39" s="38"/>
      <c r="K39" s="38"/>
      <c r="L39" s="190"/>
    </row>
    <row r="40" spans="2:12" ht="15.75" customHeight="1">
      <c r="B40" s="261" t="s">
        <v>91</v>
      </c>
      <c r="C40" s="154"/>
      <c r="D40" s="154"/>
      <c r="E40" s="212">
        <v>4882</v>
      </c>
      <c r="F40" s="213">
        <v>5233</v>
      </c>
      <c r="G40" s="230">
        <v>0.072</v>
      </c>
      <c r="H40" s="56"/>
      <c r="J40" s="38"/>
      <c r="K40" s="38"/>
      <c r="L40" s="190"/>
    </row>
    <row r="41" spans="2:250" ht="9.75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</row>
    <row r="42" spans="2:250" ht="15.75" customHeight="1">
      <c r="B42" s="155" t="s">
        <v>143</v>
      </c>
      <c r="C42" s="56"/>
      <c r="D42" s="56"/>
      <c r="E42" s="57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</row>
    <row r="43" spans="2:250" ht="15.75" customHeight="1">
      <c r="B43" s="155" t="s">
        <v>144</v>
      </c>
      <c r="C43" s="56"/>
      <c r="D43" s="56"/>
      <c r="E43" s="57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</row>
    <row r="44" spans="2:250" ht="15.75" customHeight="1">
      <c r="B44" s="155" t="s">
        <v>165</v>
      </c>
      <c r="C44" s="56"/>
      <c r="D44" s="56"/>
      <c r="E44" s="57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</row>
    <row r="45" spans="2:250" ht="15.75" customHeight="1">
      <c r="B45" s="155" t="s">
        <v>150</v>
      </c>
      <c r="C45" s="56"/>
      <c r="D45" s="56"/>
      <c r="E45" s="5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</row>
    <row r="46" spans="2:250" ht="15.75" customHeight="1">
      <c r="B46" s="155" t="s">
        <v>176</v>
      </c>
      <c r="C46" s="56"/>
      <c r="D46" s="56"/>
      <c r="I46" s="22"/>
      <c r="J46" s="22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</row>
    <row r="47" spans="3:250" ht="15.75" customHeight="1">
      <c r="C47" s="56"/>
      <c r="D47" s="56"/>
      <c r="I47" s="22"/>
      <c r="J47" s="22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</row>
    <row r="48" spans="2:250" ht="15.75" customHeight="1">
      <c r="B48" s="155"/>
      <c r="C48" s="56"/>
      <c r="D48" s="56"/>
      <c r="I48" s="35"/>
      <c r="J48" s="35"/>
      <c r="K48" s="22"/>
      <c r="L48" s="22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</row>
    <row r="49" spans="2:6" ht="15.75" customHeight="1">
      <c r="B49" s="155"/>
      <c r="C49" s="56"/>
      <c r="D49" s="56"/>
      <c r="E49" s="56"/>
      <c r="F49" s="56"/>
    </row>
    <row r="50" spans="2:6" ht="15.75" customHeight="1">
      <c r="B50" s="155"/>
      <c r="C50" s="56"/>
      <c r="D50" s="56"/>
      <c r="E50" s="56"/>
      <c r="F50" s="56"/>
    </row>
    <row r="51" spans="2:6" ht="12.75">
      <c r="B51" s="58"/>
      <c r="C51" s="64"/>
      <c r="D51" s="64"/>
      <c r="E51" s="59"/>
      <c r="F51" s="59"/>
    </row>
    <row r="52" spans="2:6" ht="12.75">
      <c r="B52" s="58"/>
      <c r="C52" s="64"/>
      <c r="D52" s="64"/>
      <c r="E52" s="59"/>
      <c r="F52" s="59"/>
    </row>
    <row r="53" spans="2:6" ht="12.75">
      <c r="B53" s="58"/>
      <c r="C53" s="64"/>
      <c r="D53" s="64"/>
      <c r="E53" s="60"/>
      <c r="F53" s="60"/>
    </row>
    <row r="54" spans="2:6" ht="12.75">
      <c r="B54" s="61"/>
      <c r="C54" s="65"/>
      <c r="D54" s="65"/>
      <c r="E54" s="59"/>
      <c r="F54" s="61"/>
    </row>
    <row r="55" spans="2:6" ht="12.75">
      <c r="B55" s="62"/>
      <c r="C55" s="66"/>
      <c r="D55" s="66"/>
      <c r="E55" s="63"/>
      <c r="F55" s="63"/>
    </row>
    <row r="56" spans="2:6" ht="12.75">
      <c r="B56" s="62"/>
      <c r="C56" s="66"/>
      <c r="D56" s="66"/>
      <c r="E56" s="63"/>
      <c r="F56" s="63"/>
    </row>
    <row r="57" spans="2:6" ht="12.75">
      <c r="B57" s="62"/>
      <c r="C57" s="66"/>
      <c r="D57" s="66"/>
      <c r="E57" s="63"/>
      <c r="F57" s="63"/>
    </row>
    <row r="58" spans="2:6" ht="12.75">
      <c r="B58" s="62"/>
      <c r="C58" s="66"/>
      <c r="D58" s="66"/>
      <c r="E58" s="63"/>
      <c r="F58" s="63"/>
    </row>
    <row r="59" spans="2:6" ht="12.75">
      <c r="B59" s="62"/>
      <c r="C59" s="66"/>
      <c r="D59" s="66"/>
      <c r="E59" s="63"/>
      <c r="F59" s="63"/>
    </row>
    <row r="60" spans="2:6" ht="12.75">
      <c r="B60" s="61"/>
      <c r="C60" s="65"/>
      <c r="D60" s="65"/>
      <c r="E60" s="61"/>
      <c r="F60" s="61"/>
    </row>
  </sheetData>
  <sheetProtection/>
  <mergeCells count="16">
    <mergeCell ref="B2:B3"/>
    <mergeCell ref="B10:B11"/>
    <mergeCell ref="E2:E3"/>
    <mergeCell ref="G26:G27"/>
    <mergeCell ref="F2:F3"/>
    <mergeCell ref="G2:G3"/>
    <mergeCell ref="F10:F11"/>
    <mergeCell ref="E10:E11"/>
    <mergeCell ref="G10:G11"/>
    <mergeCell ref="G33:G34"/>
    <mergeCell ref="B26:B27"/>
    <mergeCell ref="E26:E27"/>
    <mergeCell ref="F26:F27"/>
    <mergeCell ref="E33:E34"/>
    <mergeCell ref="F33:F34"/>
    <mergeCell ref="B33:B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0"/>
  <sheetViews>
    <sheetView showGridLines="0" view="pageBreakPreview" zoomScaleSheetLayoutView="100" workbookViewId="0" topLeftCell="A33">
      <selection activeCell="G35" sqref="G35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5" width="9.140625" style="28" customWidth="1"/>
    <col min="6" max="7" width="9.140625" style="19" customWidth="1"/>
    <col min="8" max="16384" width="9.140625" style="28" customWidth="1"/>
  </cols>
  <sheetData>
    <row r="2" spans="2:7" ht="15.75" customHeight="1">
      <c r="B2" s="348" t="s">
        <v>76</v>
      </c>
      <c r="C2" s="359" t="s">
        <v>154</v>
      </c>
      <c r="D2" s="355" t="s">
        <v>162</v>
      </c>
      <c r="E2" s="355" t="s">
        <v>168</v>
      </c>
      <c r="F2" s="355" t="s">
        <v>178</v>
      </c>
      <c r="G2" s="352" t="s">
        <v>185</v>
      </c>
    </row>
    <row r="3" spans="2:7" ht="15.75" customHeight="1">
      <c r="B3" s="349"/>
      <c r="C3" s="360"/>
      <c r="D3" s="358"/>
      <c r="E3" s="358"/>
      <c r="F3" s="358"/>
      <c r="G3" s="357"/>
    </row>
    <row r="4" spans="2:9" ht="15" customHeight="1">
      <c r="B4" s="156" t="s">
        <v>77</v>
      </c>
      <c r="C4" s="214">
        <v>699</v>
      </c>
      <c r="D4" s="214">
        <v>677</v>
      </c>
      <c r="E4" s="214">
        <v>654</v>
      </c>
      <c r="F4" s="214">
        <v>635</v>
      </c>
      <c r="G4" s="192">
        <v>613</v>
      </c>
      <c r="H4" s="36"/>
      <c r="I4" s="36"/>
    </row>
    <row r="5" spans="2:8" ht="15" customHeight="1">
      <c r="B5" s="170" t="s">
        <v>93</v>
      </c>
      <c r="C5" s="215">
        <v>769</v>
      </c>
      <c r="D5" s="215">
        <v>764</v>
      </c>
      <c r="E5" s="215">
        <v>752</v>
      </c>
      <c r="F5" s="215">
        <v>742</v>
      </c>
      <c r="G5" s="194">
        <v>729</v>
      </c>
      <c r="H5" s="36"/>
    </row>
    <row r="6" spans="2:8" ht="15" customHeight="1">
      <c r="B6" s="171" t="s">
        <v>5</v>
      </c>
      <c r="C6" s="216">
        <v>269</v>
      </c>
      <c r="D6" s="216">
        <v>250</v>
      </c>
      <c r="E6" s="216">
        <v>231</v>
      </c>
      <c r="F6" s="216">
        <v>214</v>
      </c>
      <c r="G6" s="196">
        <v>194</v>
      </c>
      <c r="H6" s="36"/>
    </row>
    <row r="7" spans="2:8" ht="15" customHeight="1">
      <c r="B7" s="171" t="s">
        <v>6</v>
      </c>
      <c r="C7" s="216">
        <v>500</v>
      </c>
      <c r="D7" s="216">
        <v>514</v>
      </c>
      <c r="E7" s="216">
        <v>521</v>
      </c>
      <c r="F7" s="216">
        <v>528</v>
      </c>
      <c r="G7" s="196">
        <v>535</v>
      </c>
      <c r="H7" s="36"/>
    </row>
    <row r="8" spans="2:8" ht="15" customHeight="1">
      <c r="B8" s="233" t="s">
        <v>147</v>
      </c>
      <c r="C8" s="217">
        <v>221</v>
      </c>
      <c r="D8" s="217">
        <v>222</v>
      </c>
      <c r="E8" s="217">
        <v>225</v>
      </c>
      <c r="F8" s="217">
        <v>230</v>
      </c>
      <c r="G8" s="198">
        <v>237</v>
      </c>
      <c r="H8" s="36"/>
    </row>
    <row r="9" spans="2:5" ht="12.75">
      <c r="B9" s="41"/>
      <c r="E9" s="19"/>
    </row>
    <row r="10" spans="2:7" ht="15.75" customHeight="1">
      <c r="B10" s="348" t="s">
        <v>78</v>
      </c>
      <c r="C10" s="319" t="str">
        <f>C$2</f>
        <v>4Q 2016</v>
      </c>
      <c r="D10" s="355" t="str">
        <f>D2</f>
        <v>1Q 2017</v>
      </c>
      <c r="E10" s="355" t="str">
        <f>E2</f>
        <v>2Q 2017</v>
      </c>
      <c r="F10" s="355" t="str">
        <f>F2</f>
        <v>3Q 2017</v>
      </c>
      <c r="G10" s="352" t="str">
        <f>G2</f>
        <v>4Q 2017</v>
      </c>
    </row>
    <row r="11" spans="2:7" ht="15.75" customHeight="1">
      <c r="B11" s="349"/>
      <c r="C11" s="358"/>
      <c r="D11" s="356"/>
      <c r="E11" s="356"/>
      <c r="F11" s="356"/>
      <c r="G11" s="353"/>
    </row>
    <row r="12" spans="2:8" ht="15.75" customHeight="1">
      <c r="B12" s="161" t="s">
        <v>79</v>
      </c>
      <c r="C12" s="218">
        <v>4941</v>
      </c>
      <c r="D12" s="302">
        <v>4924</v>
      </c>
      <c r="E12" s="302">
        <v>4903</v>
      </c>
      <c r="F12" s="302">
        <v>4917</v>
      </c>
      <c r="G12" s="200">
        <v>4938</v>
      </c>
      <c r="H12" s="36"/>
    </row>
    <row r="13" spans="2:8" ht="15.75" customHeight="1">
      <c r="B13" s="162" t="s">
        <v>80</v>
      </c>
      <c r="C13" s="219">
        <v>3356</v>
      </c>
      <c r="D13" s="219">
        <v>3372</v>
      </c>
      <c r="E13" s="219">
        <v>3366</v>
      </c>
      <c r="F13" s="219">
        <v>3383</v>
      </c>
      <c r="G13" s="202">
        <v>3429</v>
      </c>
      <c r="H13" s="36"/>
    </row>
    <row r="14" spans="2:8" ht="15.75" customHeight="1">
      <c r="B14" s="162" t="s">
        <v>81</v>
      </c>
      <c r="C14" s="219">
        <v>1585</v>
      </c>
      <c r="D14" s="219">
        <v>1552</v>
      </c>
      <c r="E14" s="219">
        <v>1537</v>
      </c>
      <c r="F14" s="219">
        <v>1534</v>
      </c>
      <c r="G14" s="202">
        <v>1510</v>
      </c>
      <c r="H14" s="36"/>
    </row>
    <row r="15" spans="2:8" ht="15.75" customHeight="1">
      <c r="B15" s="234" t="s">
        <v>98</v>
      </c>
      <c r="C15" s="241">
        <v>0.679</v>
      </c>
      <c r="D15" s="241">
        <v>0.685</v>
      </c>
      <c r="E15" s="241">
        <v>0.687</v>
      </c>
      <c r="F15" s="241">
        <v>0.688</v>
      </c>
      <c r="G15" s="236">
        <v>0.694</v>
      </c>
      <c r="H15" s="36"/>
    </row>
    <row r="16" spans="2:7" ht="3.75" customHeight="1">
      <c r="B16" s="163"/>
      <c r="C16" s="172"/>
      <c r="D16" s="172"/>
      <c r="E16" s="172"/>
      <c r="F16" s="172"/>
      <c r="G16" s="168"/>
    </row>
    <row r="17" spans="2:7" ht="12.75">
      <c r="B17" s="165" t="s">
        <v>82</v>
      </c>
      <c r="C17" s="175">
        <v>0.017</v>
      </c>
      <c r="D17" s="175">
        <v>0.017</v>
      </c>
      <c r="E17" s="175">
        <v>0.017</v>
      </c>
      <c r="F17" s="175">
        <v>0.016</v>
      </c>
      <c r="G17" s="174">
        <v>0.019</v>
      </c>
    </row>
    <row r="18" spans="2:7" ht="3.75" customHeight="1">
      <c r="B18" s="163"/>
      <c r="C18" s="172"/>
      <c r="D18" s="172"/>
      <c r="E18" s="172"/>
      <c r="F18" s="172"/>
      <c r="G18" s="168"/>
    </row>
    <row r="19" spans="2:8" ht="15.75" customHeight="1">
      <c r="B19" s="165" t="s">
        <v>83</v>
      </c>
      <c r="C19" s="220">
        <v>292</v>
      </c>
      <c r="D19" s="220">
        <v>288</v>
      </c>
      <c r="E19" s="220">
        <v>292</v>
      </c>
      <c r="F19" s="220">
        <v>293</v>
      </c>
      <c r="G19" s="204">
        <v>294</v>
      </c>
      <c r="H19" s="36"/>
    </row>
    <row r="20" spans="2:8" ht="15.75" customHeight="1">
      <c r="B20" s="162" t="s">
        <v>84</v>
      </c>
      <c r="C20" s="219">
        <v>374</v>
      </c>
      <c r="D20" s="219">
        <v>371</v>
      </c>
      <c r="E20" s="219">
        <v>376</v>
      </c>
      <c r="F20" s="219">
        <v>373</v>
      </c>
      <c r="G20" s="202">
        <v>374</v>
      </c>
      <c r="H20" s="36"/>
    </row>
    <row r="21" spans="2:8" ht="15.75" customHeight="1">
      <c r="B21" s="162" t="s">
        <v>85</v>
      </c>
      <c r="C21" s="219">
        <v>120</v>
      </c>
      <c r="D21" s="219">
        <v>111</v>
      </c>
      <c r="E21" s="219">
        <v>116</v>
      </c>
      <c r="F21" s="219">
        <v>120</v>
      </c>
      <c r="G21" s="202">
        <v>114</v>
      </c>
      <c r="H21" s="36"/>
    </row>
    <row r="22" spans="2:7" ht="3.75" customHeight="1">
      <c r="B22" s="164"/>
      <c r="C22" s="221"/>
      <c r="D22" s="221"/>
      <c r="E22" s="221"/>
      <c r="F22" s="221"/>
      <c r="G22" s="205"/>
    </row>
    <row r="23" spans="2:8" ht="15.75" customHeight="1">
      <c r="B23" s="165" t="s">
        <v>148</v>
      </c>
      <c r="C23" s="220">
        <v>2901</v>
      </c>
      <c r="D23" s="220">
        <v>2841</v>
      </c>
      <c r="E23" s="220">
        <v>2905</v>
      </c>
      <c r="F23" s="220">
        <v>2819</v>
      </c>
      <c r="G23" s="204">
        <v>2899</v>
      </c>
      <c r="H23" s="36"/>
    </row>
    <row r="24" spans="2:8" ht="15.75" customHeight="1">
      <c r="B24" s="166" t="s">
        <v>86</v>
      </c>
      <c r="C24" s="222">
        <v>666</v>
      </c>
      <c r="D24" s="222">
        <v>601</v>
      </c>
      <c r="E24" s="222">
        <v>621</v>
      </c>
      <c r="F24" s="222">
        <v>605</v>
      </c>
      <c r="G24" s="207">
        <v>620</v>
      </c>
      <c r="H24" s="36"/>
    </row>
    <row r="25" spans="2:7" ht="15.75" customHeight="1">
      <c r="B25" s="169"/>
      <c r="C25" s="48"/>
      <c r="D25" s="48"/>
      <c r="E25" s="48"/>
      <c r="F25" s="48"/>
      <c r="G25" s="48"/>
    </row>
    <row r="26" spans="2:7" ht="15.75" customHeight="1">
      <c r="B26" s="348" t="s">
        <v>87</v>
      </c>
      <c r="C26" s="319" t="str">
        <f>C$2</f>
        <v>4Q 2016</v>
      </c>
      <c r="D26" s="355" t="str">
        <f>D10</f>
        <v>1Q 2017</v>
      </c>
      <c r="E26" s="355" t="str">
        <f>E10</f>
        <v>2Q 2017</v>
      </c>
      <c r="F26" s="355" t="str">
        <f>F10</f>
        <v>3Q 2017</v>
      </c>
      <c r="G26" s="352" t="str">
        <f>G10</f>
        <v>4Q 2017</v>
      </c>
    </row>
    <row r="27" spans="2:7" ht="15.75" customHeight="1">
      <c r="B27" s="349"/>
      <c r="C27" s="356"/>
      <c r="D27" s="356"/>
      <c r="E27" s="356"/>
      <c r="F27" s="356"/>
      <c r="G27" s="353"/>
    </row>
    <row r="28" spans="2:8" ht="15.75" customHeight="1">
      <c r="B28" s="274" t="s">
        <v>88</v>
      </c>
      <c r="C28" s="199">
        <v>1892</v>
      </c>
      <c r="D28" s="302">
        <v>1892</v>
      </c>
      <c r="E28" s="302">
        <v>1903</v>
      </c>
      <c r="F28" s="302">
        <v>1916</v>
      </c>
      <c r="G28" s="200">
        <v>1937</v>
      </c>
      <c r="H28" s="36"/>
    </row>
    <row r="29" spans="2:8" ht="15.75" customHeight="1">
      <c r="B29" s="275" t="s">
        <v>89</v>
      </c>
      <c r="C29" s="201">
        <v>1077</v>
      </c>
      <c r="D29" s="219">
        <v>1091</v>
      </c>
      <c r="E29" s="219">
        <v>1108</v>
      </c>
      <c r="F29" s="219">
        <v>1118</v>
      </c>
      <c r="G29" s="202">
        <v>1141</v>
      </c>
      <c r="H29" s="36"/>
    </row>
    <row r="30" spans="2:8" ht="15.75" customHeight="1">
      <c r="B30" s="275" t="s">
        <v>81</v>
      </c>
      <c r="C30" s="201">
        <v>815</v>
      </c>
      <c r="D30" s="219">
        <v>801</v>
      </c>
      <c r="E30" s="219">
        <v>795</v>
      </c>
      <c r="F30" s="219">
        <v>798</v>
      </c>
      <c r="G30" s="202">
        <v>796</v>
      </c>
      <c r="H30" s="36"/>
    </row>
    <row r="31" spans="2:8" ht="15.75" customHeight="1">
      <c r="B31" s="242" t="s">
        <v>98</v>
      </c>
      <c r="C31" s="239">
        <v>0.569</v>
      </c>
      <c r="D31" s="243">
        <v>0.577</v>
      </c>
      <c r="E31" s="243">
        <v>0.582</v>
      </c>
      <c r="F31" s="243">
        <v>0.584</v>
      </c>
      <c r="G31" s="240">
        <v>0.589</v>
      </c>
      <c r="H31" s="36"/>
    </row>
    <row r="32" spans="2:7" ht="12.75">
      <c r="B32" s="47"/>
      <c r="C32" s="48"/>
      <c r="D32" s="48"/>
      <c r="E32" s="48"/>
      <c r="F32" s="48"/>
      <c r="G32" s="48"/>
    </row>
    <row r="33" spans="2:7" ht="15.75" customHeight="1">
      <c r="B33" s="348" t="s">
        <v>90</v>
      </c>
      <c r="C33" s="319" t="str">
        <f>C$2</f>
        <v>4Q 2016</v>
      </c>
      <c r="D33" s="355" t="str">
        <f>D26</f>
        <v>1Q 2017</v>
      </c>
      <c r="E33" s="355" t="str">
        <f>E26</f>
        <v>2Q 2017</v>
      </c>
      <c r="F33" s="355" t="str">
        <f>F26</f>
        <v>3Q 2017</v>
      </c>
      <c r="G33" s="352" t="str">
        <f>G26</f>
        <v>4Q 2017</v>
      </c>
    </row>
    <row r="34" spans="2:7" ht="15.75" customHeight="1">
      <c r="B34" s="354"/>
      <c r="C34" s="320"/>
      <c r="D34" s="356"/>
      <c r="E34" s="356"/>
      <c r="F34" s="356"/>
      <c r="G34" s="353"/>
    </row>
    <row r="35" spans="2:8" ht="15.75" customHeight="1">
      <c r="B35" s="260" t="s">
        <v>149</v>
      </c>
      <c r="C35" s="223">
        <v>3772</v>
      </c>
      <c r="D35" s="303">
        <v>3821</v>
      </c>
      <c r="E35" s="303">
        <v>4022</v>
      </c>
      <c r="F35" s="303">
        <v>4162</v>
      </c>
      <c r="G35" s="209">
        <v>4286</v>
      </c>
      <c r="H35" s="36"/>
    </row>
    <row r="36" spans="2:8" ht="15.75" customHeight="1">
      <c r="B36" s="227" t="s">
        <v>2</v>
      </c>
      <c r="C36" s="224">
        <v>614</v>
      </c>
      <c r="D36" s="224">
        <v>623</v>
      </c>
      <c r="E36" s="224">
        <v>626</v>
      </c>
      <c r="F36" s="224">
        <v>636</v>
      </c>
      <c r="G36" s="211">
        <v>658</v>
      </c>
      <c r="H36" s="36"/>
    </row>
    <row r="37" spans="2:8" ht="15.75" customHeight="1">
      <c r="B37" s="227" t="s">
        <v>94</v>
      </c>
      <c r="C37" s="224">
        <v>75</v>
      </c>
      <c r="D37" s="224">
        <v>74</v>
      </c>
      <c r="E37" s="224">
        <v>75</v>
      </c>
      <c r="F37" s="224">
        <v>72</v>
      </c>
      <c r="G37" s="211">
        <v>78</v>
      </c>
      <c r="H37" s="36"/>
    </row>
    <row r="38" spans="2:8" ht="15.75" customHeight="1">
      <c r="B38" s="227" t="s">
        <v>95</v>
      </c>
      <c r="C38" s="224">
        <v>378</v>
      </c>
      <c r="D38" s="224">
        <v>373</v>
      </c>
      <c r="E38" s="224">
        <v>163</v>
      </c>
      <c r="F38" s="224">
        <v>161</v>
      </c>
      <c r="G38" s="211">
        <v>163</v>
      </c>
      <c r="H38" s="36"/>
    </row>
    <row r="39" spans="2:8" ht="15.75" customHeight="1">
      <c r="B39" s="227" t="s">
        <v>151</v>
      </c>
      <c r="C39" s="224">
        <v>43</v>
      </c>
      <c r="D39" s="224">
        <v>46</v>
      </c>
      <c r="E39" s="224">
        <v>47</v>
      </c>
      <c r="F39" s="224">
        <v>50</v>
      </c>
      <c r="G39" s="211">
        <v>49</v>
      </c>
      <c r="H39" s="36"/>
    </row>
    <row r="40" spans="2:8" ht="15.75" customHeight="1">
      <c r="B40" s="261" t="s">
        <v>91</v>
      </c>
      <c r="C40" s="225">
        <v>4882</v>
      </c>
      <c r="D40" s="225">
        <v>4937</v>
      </c>
      <c r="E40" s="225">
        <v>4933</v>
      </c>
      <c r="F40" s="225">
        <v>5081</v>
      </c>
      <c r="G40" s="213">
        <v>5233</v>
      </c>
      <c r="H40" s="36"/>
    </row>
    <row r="41" spans="2:7" ht="6" customHeight="1">
      <c r="B41" s="56"/>
      <c r="D41" s="56"/>
      <c r="E41" s="56"/>
      <c r="F41" s="56"/>
      <c r="G41" s="56"/>
    </row>
    <row r="42" ht="15.75" customHeight="1">
      <c r="B42" s="155" t="s">
        <v>143</v>
      </c>
    </row>
    <row r="43" ht="15.75" customHeight="1">
      <c r="B43" s="155" t="s">
        <v>144</v>
      </c>
    </row>
    <row r="44" ht="15.75" customHeight="1">
      <c r="B44" s="155" t="s">
        <v>166</v>
      </c>
    </row>
    <row r="45" ht="15.75" customHeight="1">
      <c r="B45" s="155" t="s">
        <v>150</v>
      </c>
    </row>
    <row r="46" ht="15.75" customHeight="1">
      <c r="B46" s="155" t="s">
        <v>176</v>
      </c>
    </row>
    <row r="47" ht="15.75" customHeight="1"/>
    <row r="48" ht="15.75" customHeight="1"/>
    <row r="49" spans="4:7" ht="14.25">
      <c r="D49" s="56"/>
      <c r="E49" s="56"/>
      <c r="F49" s="56"/>
      <c r="G49" s="56"/>
    </row>
    <row r="50" spans="4:7" ht="14.25">
      <c r="D50" s="56"/>
      <c r="E50" s="56"/>
      <c r="F50" s="56"/>
      <c r="G50" s="56"/>
    </row>
    <row r="51" spans="4:7" ht="12.75">
      <c r="D51" s="304"/>
      <c r="E51" s="59"/>
      <c r="F51" s="304"/>
      <c r="G51" s="304"/>
    </row>
    <row r="52" spans="4:7" ht="12.75">
      <c r="D52" s="304"/>
      <c r="E52" s="59"/>
      <c r="F52" s="304"/>
      <c r="G52" s="304"/>
    </row>
    <row r="53" spans="4:7" ht="12.75">
      <c r="D53" s="305"/>
      <c r="E53" s="60"/>
      <c r="F53" s="305"/>
      <c r="G53" s="305"/>
    </row>
    <row r="54" spans="4:7" ht="12.75">
      <c r="D54" s="65"/>
      <c r="E54" s="61"/>
      <c r="F54" s="65"/>
      <c r="G54" s="65"/>
    </row>
    <row r="55" spans="4:7" ht="12.75">
      <c r="D55" s="306"/>
      <c r="E55" s="63"/>
      <c r="F55" s="306"/>
      <c r="G55" s="306"/>
    </row>
    <row r="56" spans="4:7" ht="12.75">
      <c r="D56" s="306"/>
      <c r="E56" s="63"/>
      <c r="F56" s="306"/>
      <c r="G56" s="306"/>
    </row>
    <row r="57" spans="4:7" ht="12.75">
      <c r="D57" s="306"/>
      <c r="E57" s="63"/>
      <c r="F57" s="306"/>
      <c r="G57" s="306"/>
    </row>
    <row r="58" spans="4:7" ht="12.75">
      <c r="D58" s="306"/>
      <c r="E58" s="63"/>
      <c r="F58" s="306"/>
      <c r="G58" s="306"/>
    </row>
    <row r="59" spans="4:7" ht="12.75">
      <c r="D59" s="306"/>
      <c r="E59" s="63"/>
      <c r="F59" s="306"/>
      <c r="G59" s="306"/>
    </row>
    <row r="60" spans="4:7" ht="12.75">
      <c r="D60" s="65"/>
      <c r="E60" s="61"/>
      <c r="F60" s="65"/>
      <c r="G60" s="65"/>
    </row>
  </sheetData>
  <sheetProtection/>
  <mergeCells count="24">
    <mergeCell ref="G2:G3"/>
    <mergeCell ref="G10:G11"/>
    <mergeCell ref="G26:G27"/>
    <mergeCell ref="G33:G34"/>
    <mergeCell ref="F2:F3"/>
    <mergeCell ref="F10:F11"/>
    <mergeCell ref="F26:F27"/>
    <mergeCell ref="F33:F34"/>
    <mergeCell ref="B2:B3"/>
    <mergeCell ref="B10:B11"/>
    <mergeCell ref="B26:B27"/>
    <mergeCell ref="B33:B34"/>
    <mergeCell ref="D2:D3"/>
    <mergeCell ref="D10:D11"/>
    <mergeCell ref="D26:D27"/>
    <mergeCell ref="D33:D34"/>
    <mergeCell ref="C2:C3"/>
    <mergeCell ref="C10:C11"/>
    <mergeCell ref="E2:E3"/>
    <mergeCell ref="E10:E11"/>
    <mergeCell ref="E26:E27"/>
    <mergeCell ref="E33:E34"/>
    <mergeCell ref="C26:C27"/>
    <mergeCell ref="C33:C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2017-10-23T13:35:05Z</cp:lastPrinted>
  <dcterms:created xsi:type="dcterms:W3CDTF">2006-01-23T13:06:21Z</dcterms:created>
  <dcterms:modified xsi:type="dcterms:W3CDTF">2018-01-29T09:34:20Z</dcterms:modified>
  <cp:category/>
  <cp:version/>
  <cp:contentType/>
  <cp:contentStatus/>
</cp:coreProperties>
</file>